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8856" windowHeight="6792" activeTab="0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<sst xmlns="http://schemas.openxmlformats.org/spreadsheetml/2006/main" count="198" uniqueCount="131">
  <si>
    <t xml:space="preserve">INTERIM FINANCIAL REPORT ON CONSOLIDATED RESULTS FOR THE </t>
  </si>
  <si>
    <t>( The figures have not been audited)</t>
  </si>
  <si>
    <t>CONDENSED CONSOLIDATED INCOME STATEMENT</t>
  </si>
  <si>
    <t>Comparative</t>
  </si>
  <si>
    <t>Cumulative</t>
  </si>
  <si>
    <t>To Date</t>
  </si>
  <si>
    <t>RM '000</t>
  </si>
  <si>
    <t>Revenue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</si>
  <si>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</si>
  <si>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</si>
  <si>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</si>
  <si>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</si>
  <si>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</si>
  <si>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</si>
  <si>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>Earnings Per share</t>
  </si>
  <si>
    <t xml:space="preserve"> - Basic ( Sen)</t>
  </si>
  <si>
    <t xml:space="preserve"> - Diluted ( Sen)</t>
  </si>
  <si>
    <t>Current</t>
  </si>
  <si>
    <t>Quarter</t>
  </si>
  <si>
    <t>Ended</t>
  </si>
  <si>
    <t>Net Profit /(Loss) For The Period</t>
  </si>
  <si>
    <t>Net Profit/(Loss) attributable</t>
  </si>
  <si>
    <t>to members of the company</t>
  </si>
  <si>
    <t xml:space="preserve"> </t>
  </si>
  <si>
    <t>JERASIA CAPITAL BERHAD ( 503248-A)</t>
  </si>
  <si>
    <t>AS AT</t>
  </si>
  <si>
    <t>PRECEDING</t>
  </si>
  <si>
    <t>END OF</t>
  </si>
  <si>
    <t>CURRENT</t>
  </si>
  <si>
    <t>QUARTER</t>
  </si>
  <si>
    <t>FINANCIAL</t>
  </si>
  <si>
    <t>YEAR ENDED</t>
  </si>
  <si>
    <t>Property , plant &amp; equipment</t>
  </si>
  <si>
    <t>Long term investment</t>
  </si>
  <si>
    <t>Goodwill on consolidation</t>
  </si>
  <si>
    <t>Intangible assets</t>
  </si>
  <si>
    <t>Current Assets</t>
  </si>
  <si>
    <t xml:space="preserve">     Inventories</t>
  </si>
  <si>
    <t xml:space="preserve">     Trade and other receivables</t>
  </si>
  <si>
    <t xml:space="preserve">     Cash and bank balances</t>
  </si>
  <si>
    <t>Current Liabilities</t>
  </si>
  <si>
    <t xml:space="preserve">    Trade and other payables</t>
  </si>
  <si>
    <t xml:space="preserve">    Short term borrowings</t>
  </si>
  <si>
    <t xml:space="preserve">    Provision for taxation</t>
  </si>
  <si>
    <t>Shareholders' Fund</t>
  </si>
  <si>
    <t>Share Capital</t>
  </si>
  <si>
    <t>Long Term Liabilities</t>
  </si>
  <si>
    <t xml:space="preserve">       Deferred Taxation</t>
  </si>
  <si>
    <t>NET CURRENT ASSETS</t>
  </si>
  <si>
    <t>Financed By :</t>
  </si>
  <si>
    <t xml:space="preserve">      Subordinated Loan</t>
  </si>
  <si>
    <t>Net Tangible Assets Per Share ( RM)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</si>
  <si>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</si>
  <si>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</si>
  <si>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</si>
  <si>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</si>
  <si>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</si>
  <si>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</si>
  <si>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Profit after tax for the period</t>
  </si>
  <si>
    <t>Retained profit</t>
  </si>
  <si>
    <t>CONDENSED CONSOLIDATED CASHFLOW STATEMENT</t>
  </si>
  <si>
    <t>Adjustment for :-</t>
  </si>
  <si>
    <t>Interest Income</t>
  </si>
  <si>
    <t>Interest Expenses</t>
  </si>
  <si>
    <t>Taxation paid</t>
  </si>
  <si>
    <t>Payment of entrance fees</t>
  </si>
  <si>
    <t>Dividend paid</t>
  </si>
  <si>
    <t>Cash and cash equivalents brought forward</t>
  </si>
  <si>
    <t>Net cash and cash equivalents carried forward</t>
  </si>
  <si>
    <t>Deposits with licensed banks</t>
  </si>
  <si>
    <t>Cash and bank balances</t>
  </si>
  <si>
    <t>Sales proceeds on disposal</t>
  </si>
  <si>
    <t>ENDED</t>
  </si>
  <si>
    <t>RM'000</t>
  </si>
  <si>
    <t>CASH FLOW FROM INVESTING ACTIVITIES</t>
  </si>
  <si>
    <t>CASH FLOW FROM FINANCING ACTIVITIES</t>
  </si>
  <si>
    <t>Operating Profit</t>
  </si>
  <si>
    <t>CASHFLOW FROM OPERATING ACTIVITIES</t>
  </si>
  <si>
    <t>Net Profit before tax</t>
  </si>
  <si>
    <t>Changes in working capital:-</t>
  </si>
  <si>
    <t>Net change in current assets</t>
  </si>
  <si>
    <t>Net change in current liabilities</t>
  </si>
  <si>
    <t>Net cash generated from/(used in) operating activities</t>
  </si>
  <si>
    <t>Purchase of property,plant &amp; equipments</t>
  </si>
  <si>
    <t>Net cash generated from/(used in) investing activities</t>
  </si>
  <si>
    <t>Bank borrowings</t>
  </si>
  <si>
    <t>Net cash generated/(used in) financing activities</t>
  </si>
  <si>
    <t>Cash and cash equivalents comprise:-</t>
  </si>
  <si>
    <t>Depreciation</t>
  </si>
  <si>
    <t>Interest Paid</t>
  </si>
  <si>
    <t>Interest Received</t>
  </si>
  <si>
    <t xml:space="preserve">  </t>
  </si>
  <si>
    <t xml:space="preserve">Remarks : The diluted Earnings Per Share are not presented in the above as the effect of the assumed conversion </t>
  </si>
  <si>
    <t>of the warrants during the financial period is anti - dilutive.</t>
  </si>
  <si>
    <t>PERIOD</t>
  </si>
  <si>
    <t>The condensed consolidated income statements should be read in conjunction with the audited annual</t>
  </si>
  <si>
    <t>UNAUDITED</t>
  </si>
  <si>
    <t>AUDITED</t>
  </si>
  <si>
    <t xml:space="preserve">The Condensed Consolidated Balance Sheet should be read in conjunction with the audited annual </t>
  </si>
  <si>
    <t>Dividends paid</t>
  </si>
  <si>
    <t xml:space="preserve"> Note : The condensed cash flow statement should be read in conjunction with </t>
  </si>
  <si>
    <t xml:space="preserve">Note : The condensed consolidated statements of changes in equity should be read in conjunction with </t>
  </si>
  <si>
    <t>Net(decrease)/ increase in cash and cash equivalents</t>
  </si>
  <si>
    <t>3 Months</t>
  </si>
  <si>
    <t>31/03/2004</t>
  </si>
  <si>
    <t xml:space="preserve">3 Months </t>
  </si>
  <si>
    <t>3 months</t>
  </si>
  <si>
    <t>ended 31 March 2004</t>
  </si>
  <si>
    <t>Balance as at 1 January 2004</t>
  </si>
  <si>
    <t>-</t>
  </si>
  <si>
    <t>(186)</t>
  </si>
  <si>
    <t>2.98</t>
  </si>
  <si>
    <t>(612)</t>
  </si>
  <si>
    <t>Gain on disposal/write off</t>
  </si>
  <si>
    <t>Operating profit before changes in working capital</t>
  </si>
  <si>
    <t>FIRST QUARTER ENDED 31 MARCH 2005</t>
  </si>
  <si>
    <t>FOR THE QUARTER ENDED 31 MARCH 2005</t>
  </si>
  <si>
    <t>31/03/2005</t>
  </si>
  <si>
    <t>2446</t>
  </si>
  <si>
    <t>financial report for the year ended 31 December 2004</t>
  </si>
  <si>
    <t>(275)</t>
  </si>
  <si>
    <t>1.23</t>
  </si>
  <si>
    <t>(274)</t>
  </si>
  <si>
    <t>CONDENSED CONSOLIDATED BALANCE SHEET AS AT 31 MARCH 2005</t>
  </si>
  <si>
    <t>ended 31 March 2005</t>
  </si>
  <si>
    <t>Balance as at 31 March  2004</t>
  </si>
  <si>
    <t>Balance as at 1 January 2005</t>
  </si>
  <si>
    <t>Balance as at 31 March 2005</t>
  </si>
  <si>
    <t>(477)</t>
  </si>
  <si>
    <t>the audited  annual financial report for the year ended 31 December 2004</t>
  </si>
  <si>
    <t>the audited annual financial report for the year ended 31 December 2004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</si>
</sst>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0.00_);[Red]\(0.00\)"/>
    <numFmt numFmtId="183" formatCode="0.00_);\(0.00\)"/>
    <numFmt numFmtId="184" formatCode="0.0_);\(0.0\)"/>
    <numFmt numFmtId="185" formatCode="0_);\(0\)"/>
    <numFmt numFmtId="186" formatCode="#,##0.0_);\(#,##0.0\)"/>
    <numFmt numFmtId="187" formatCode="#,##0.00;[Red]#,##0.00"/>
    <numFmt numFmtId="188" formatCode="#,##0.000_);\(#,##0.000\)"/>
    <numFmt numFmtId="189" formatCode="#,##0.0000_);\(#,##0.0000\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1" fillId="0" borderId="0" xfId="15" applyNumberFormat="1" applyFont="1" applyAlignment="1">
      <alignment/>
    </xf>
    <xf numFmtId="49" fontId="0" fillId="0" borderId="0" xfId="0" applyNumberFormat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Alignment="1">
      <alignment horizontal="left"/>
    </xf>
    <xf numFmtId="179" fontId="0" fillId="0" borderId="0" xfId="15" applyNumberFormat="1" applyFont="1" applyAlignment="1">
      <alignment horizontal="right"/>
    </xf>
    <xf numFmtId="179" fontId="0" fillId="0" borderId="0" xfId="15" applyNumberFormat="1" applyAlignment="1">
      <alignment horizontal="right"/>
    </xf>
    <xf numFmtId="49" fontId="0" fillId="0" borderId="0" xfId="15" applyNumberFormat="1" applyFont="1" applyAlignment="1">
      <alignment horizontal="right"/>
    </xf>
    <xf numFmtId="179" fontId="0" fillId="0" borderId="1" xfId="15" applyNumberFormat="1" applyBorder="1" applyAlignment="1">
      <alignment horizontal="right"/>
    </xf>
    <xf numFmtId="49" fontId="0" fillId="0" borderId="1" xfId="15" applyNumberFormat="1" applyFont="1" applyBorder="1" applyAlignment="1">
      <alignment horizontal="right"/>
    </xf>
    <xf numFmtId="177" fontId="0" fillId="0" borderId="0" xfId="15" applyFont="1" applyAlignment="1">
      <alignment horizontal="right"/>
    </xf>
    <xf numFmtId="179" fontId="0" fillId="0" borderId="2" xfId="15" applyNumberFormat="1" applyBorder="1" applyAlignment="1">
      <alignment horizontal="right"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6" xfId="15" applyNumberFormat="1" applyFont="1" applyBorder="1" applyAlignment="1">
      <alignment/>
    </xf>
    <xf numFmtId="179" fontId="0" fillId="0" borderId="6" xfId="0" applyNumberFormat="1" applyBorder="1" applyAlignment="1">
      <alignment/>
    </xf>
    <xf numFmtId="0" fontId="4" fillId="0" borderId="0" xfId="0" applyFont="1" applyAlignment="1">
      <alignment/>
    </xf>
    <xf numFmtId="179" fontId="0" fillId="0" borderId="7" xfId="15" applyNumberFormat="1" applyBorder="1" applyAlignment="1">
      <alignment/>
    </xf>
    <xf numFmtId="179" fontId="0" fillId="0" borderId="8" xfId="15" applyNumberFormat="1" applyBorder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179" fontId="0" fillId="0" borderId="9" xfId="15" applyNumberFormat="1" applyFont="1" applyBorder="1" applyAlignment="1">
      <alignment horizontal="right"/>
    </xf>
    <xf numFmtId="179" fontId="0" fillId="0" borderId="9" xfId="15" applyNumberFormat="1" applyBorder="1" applyAlignment="1">
      <alignment horizontal="right"/>
    </xf>
    <xf numFmtId="0" fontId="1" fillId="0" borderId="9" xfId="0" applyFont="1" applyBorder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79" fontId="0" fillId="0" borderId="0" xfId="15" applyNumberFormat="1" applyBorder="1" applyAlignment="1">
      <alignment horizontal="right"/>
    </xf>
    <xf numFmtId="0" fontId="0" fillId="0" borderId="0" xfId="0" applyAlignment="1">
      <alignment horizontal="right"/>
    </xf>
    <xf numFmtId="179" fontId="0" fillId="0" borderId="6" xfId="15" applyNumberFormat="1" applyBorder="1" applyAlignment="1">
      <alignment horizontal="right"/>
    </xf>
    <xf numFmtId="179" fontId="1" fillId="0" borderId="0" xfId="15" applyNumberFormat="1" applyFont="1" applyAlignment="1">
      <alignment horizontal="right"/>
    </xf>
    <xf numFmtId="177" fontId="0" fillId="0" borderId="0" xfId="15" applyAlignment="1">
      <alignment horizontal="right"/>
    </xf>
    <xf numFmtId="177" fontId="1" fillId="0" borderId="0" xfId="15" applyFont="1" applyAlignment="1">
      <alignment/>
    </xf>
    <xf numFmtId="49" fontId="1" fillId="0" borderId="0" xfId="0" applyNumberFormat="1" applyFont="1" applyAlignment="1">
      <alignment horizontal="right"/>
    </xf>
    <xf numFmtId="179" fontId="0" fillId="0" borderId="1" xfId="15" applyNumberFormat="1" applyFont="1" applyBorder="1" applyAlignment="1">
      <alignment horizontal="right"/>
    </xf>
    <xf numFmtId="179" fontId="0" fillId="0" borderId="4" xfId="15" applyNumberFormat="1" applyFont="1" applyBorder="1" applyAlignment="1">
      <alignment/>
    </xf>
    <xf numFmtId="37" fontId="0" fillId="0" borderId="1" xfId="15" applyNumberFormat="1" applyBorder="1" applyAlignment="1">
      <alignment horizontal="right"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1" xfId="15" applyNumberFormat="1" applyFont="1" applyBorder="1" applyAlignment="1">
      <alignment/>
    </xf>
    <xf numFmtId="37" fontId="0" fillId="0" borderId="6" xfId="15" applyNumberFormat="1" applyBorder="1" applyAlignment="1">
      <alignment/>
    </xf>
    <xf numFmtId="37" fontId="0" fillId="0" borderId="0" xfId="15" applyNumberFormat="1" applyFont="1" applyAlignment="1">
      <alignment horizontal="right"/>
    </xf>
    <xf numFmtId="179" fontId="0" fillId="0" borderId="0" xfId="15" applyNumberFormat="1" applyBorder="1" applyAlignment="1">
      <alignment/>
    </xf>
    <xf numFmtId="37" fontId="0" fillId="0" borderId="0" xfId="15" applyNumberFormat="1" applyAlignment="1">
      <alignment horizontal="right"/>
    </xf>
    <xf numFmtId="177" fontId="0" fillId="0" borderId="0" xfId="15" applyAlignment="1">
      <alignment/>
    </xf>
    <xf numFmtId="177" fontId="0" fillId="0" borderId="0" xfId="15" applyFont="1" applyAlignment="1">
      <alignment/>
    </xf>
    <xf numFmtId="37" fontId="0" fillId="0" borderId="0" xfId="15" applyNumberFormat="1" applyFont="1" applyAlignment="1">
      <alignment/>
    </xf>
    <xf numFmtId="185" fontId="0" fillId="0" borderId="0" xfId="15" applyNumberFormat="1" applyAlignment="1">
      <alignment/>
    </xf>
    <xf numFmtId="37" fontId="0" fillId="0" borderId="1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2"/>
  <sheetViews>
    <sheetView tabSelected="1" workbookViewId="0" topLeftCell="A20">
      <selection activeCell="H35" sqref="H35"/>
    </sheetView>
  </sheetViews>
  <sheetFormatPr defaultColWidth="9.140625" defaultRowHeight="12.75"/>
  <cols>
    <col min="2" max="2" width="7.421875" style="0" customWidth="1"/>
    <col min="3" max="3" width="13.00390625" style="0" customWidth="1"/>
    <col min="4" max="4" width="12.140625" style="0" customWidth="1"/>
    <col min="5" max="5" width="5.421875" style="0" customWidth="1"/>
    <col min="6" max="6" width="14.421875" style="0" customWidth="1"/>
    <col min="7" max="7" width="4.57421875" style="0" customWidth="1"/>
    <col min="8" max="8" width="13.140625" style="0" customWidth="1"/>
    <col min="9" max="9" width="4.28125" style="0" customWidth="1"/>
    <col min="10" max="10" width="13.57421875" style="0" customWidth="1"/>
  </cols>
  <sheetData>
    <row r="3" ht="12.75">
      <c r="H3" t="s">
        <v>23</v>
      </c>
    </row>
    <row r="5" spans="1:8" ht="17.25">
      <c r="A5" s="2" t="s">
        <v>24</v>
      </c>
      <c r="B5" s="2"/>
      <c r="C5" s="2"/>
      <c r="D5" s="2"/>
      <c r="E5" s="2"/>
      <c r="F5" s="2"/>
      <c r="G5" s="2"/>
      <c r="H5" s="2"/>
    </row>
    <row r="7" spans="1:14" ht="12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 t="s">
        <v>115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ht="12.75">
      <c r="A9" s="1" t="s">
        <v>1</v>
      </c>
    </row>
    <row r="13" spans="1:8" ht="15">
      <c r="A13" s="3" t="s">
        <v>2</v>
      </c>
      <c r="B13" s="3"/>
      <c r="C13" s="3"/>
      <c r="D13" s="3"/>
      <c r="E13" s="3"/>
      <c r="F13" s="3"/>
      <c r="G13" s="3"/>
      <c r="H13" s="3"/>
    </row>
    <row r="14" spans="1:8" ht="15">
      <c r="A14" s="3" t="s">
        <v>116</v>
      </c>
      <c r="B14" s="3"/>
      <c r="C14" s="3"/>
      <c r="D14" s="3"/>
      <c r="E14" s="3"/>
      <c r="F14" s="3"/>
      <c r="G14" s="3"/>
      <c r="H14" s="3"/>
    </row>
    <row r="15" spans="1:10" ht="15">
      <c r="A15" s="3"/>
      <c r="B15" s="3"/>
      <c r="C15" s="3"/>
      <c r="D15" s="3"/>
      <c r="E15" s="3"/>
      <c r="F15" s="3"/>
      <c r="G15" s="3"/>
      <c r="H15" s="3"/>
      <c r="J15" s="28" t="s">
        <v>23</v>
      </c>
    </row>
    <row r="16" spans="4:10" ht="12.75">
      <c r="D16" s="26"/>
      <c r="E16" s="26"/>
      <c r="F16" s="26"/>
      <c r="G16" s="26"/>
      <c r="H16" s="26"/>
      <c r="I16" s="26"/>
      <c r="J16" s="26" t="s">
        <v>3</v>
      </c>
    </row>
    <row r="17" spans="4:10" ht="12.75">
      <c r="D17" s="26" t="s">
        <v>17</v>
      </c>
      <c r="E17" s="26"/>
      <c r="F17" s="26" t="s">
        <v>3</v>
      </c>
      <c r="G17" s="26"/>
      <c r="H17" s="26" t="s">
        <v>103</v>
      </c>
      <c r="I17" s="26"/>
      <c r="J17" s="26" t="s">
        <v>105</v>
      </c>
    </row>
    <row r="18" spans="4:10" ht="12.75">
      <c r="D18" s="26" t="s">
        <v>18</v>
      </c>
      <c r="E18" s="26"/>
      <c r="F18" s="26" t="s">
        <v>18</v>
      </c>
      <c r="G18" s="26"/>
      <c r="H18" s="26" t="s">
        <v>4</v>
      </c>
      <c r="I18" s="26"/>
      <c r="J18" s="26" t="s">
        <v>4</v>
      </c>
    </row>
    <row r="19" spans="4:10" ht="12.75">
      <c r="D19" s="26" t="s">
        <v>19</v>
      </c>
      <c r="E19" s="26"/>
      <c r="F19" s="26" t="s">
        <v>19</v>
      </c>
      <c r="G19" s="26"/>
      <c r="H19" s="26" t="s">
        <v>5</v>
      </c>
      <c r="I19" s="26"/>
      <c r="J19" s="26" t="s">
        <v>5</v>
      </c>
    </row>
    <row r="20" spans="4:10" ht="12.75">
      <c r="D20" s="43" t="s">
        <v>117</v>
      </c>
      <c r="E20" s="26"/>
      <c r="F20" s="43" t="s">
        <v>104</v>
      </c>
      <c r="G20" s="26"/>
      <c r="H20" s="27">
        <v>38442</v>
      </c>
      <c r="I20" s="26"/>
      <c r="J20" s="27">
        <v>38077</v>
      </c>
    </row>
    <row r="21" spans="4:10" ht="12.75">
      <c r="D21" s="26" t="s">
        <v>6</v>
      </c>
      <c r="E21" s="26"/>
      <c r="F21" s="26" t="s">
        <v>6</v>
      </c>
      <c r="G21" s="26"/>
      <c r="H21" s="26" t="s">
        <v>6</v>
      </c>
      <c r="I21" s="26"/>
      <c r="J21" s="26" t="s">
        <v>6</v>
      </c>
    </row>
    <row r="22" spans="4:10" ht="12.75">
      <c r="D22" s="26"/>
      <c r="E22" s="26"/>
      <c r="F22" s="26"/>
      <c r="G22" s="26"/>
      <c r="H22" s="26"/>
      <c r="I22" s="26"/>
      <c r="J22" s="26"/>
    </row>
    <row r="23" spans="4:10" ht="13.5" thickBot="1">
      <c r="D23" s="8"/>
      <c r="E23" s="8"/>
      <c r="F23" s="8"/>
      <c r="G23" s="8"/>
      <c r="H23" s="8"/>
      <c r="I23" s="8"/>
      <c r="J23" s="8"/>
    </row>
    <row r="24" spans="1:10" ht="13.5" thickBot="1">
      <c r="A24" s="33" t="s">
        <v>7</v>
      </c>
      <c r="B24" s="30"/>
      <c r="C24" s="30"/>
      <c r="D24" s="31">
        <v>56116</v>
      </c>
      <c r="E24" s="32"/>
      <c r="F24" s="31">
        <v>55592</v>
      </c>
      <c r="G24" s="32"/>
      <c r="H24" s="32">
        <v>56116</v>
      </c>
      <c r="I24" s="32"/>
      <c r="J24" s="32">
        <v>55592</v>
      </c>
    </row>
    <row r="25" spans="4:10" ht="12.75">
      <c r="D25" s="12"/>
      <c r="E25" s="12"/>
      <c r="F25" s="12"/>
      <c r="G25" s="12"/>
      <c r="H25" s="12"/>
      <c r="I25" s="12"/>
      <c r="J25" s="12"/>
    </row>
    <row r="26" spans="1:10" ht="12.75">
      <c r="A26" s="1" t="s">
        <v>76</v>
      </c>
      <c r="D26" s="35">
        <v>1531</v>
      </c>
      <c r="F26" s="9">
        <v>3232</v>
      </c>
      <c r="H26" s="5">
        <v>1531</v>
      </c>
      <c r="I26" s="5"/>
      <c r="J26" s="5">
        <v>3232</v>
      </c>
    </row>
    <row r="28" spans="1:10" ht="12.75">
      <c r="A28" t="s">
        <v>8</v>
      </c>
      <c r="D28">
        <v>25</v>
      </c>
      <c r="F28">
        <v>12</v>
      </c>
      <c r="H28">
        <v>25</v>
      </c>
      <c r="J28">
        <v>12</v>
      </c>
    </row>
    <row r="30" spans="1:10" ht="12.75">
      <c r="A30" t="s">
        <v>9</v>
      </c>
      <c r="D30" s="34" t="s">
        <v>120</v>
      </c>
      <c r="E30" s="34"/>
      <c r="F30" s="34" t="s">
        <v>110</v>
      </c>
      <c r="G30" s="34"/>
      <c r="H30" s="34" t="s">
        <v>120</v>
      </c>
      <c r="I30" s="34"/>
      <c r="J30" s="34" t="s">
        <v>110</v>
      </c>
    </row>
    <row r="31" spans="4:10" ht="12.75">
      <c r="D31" s="12"/>
      <c r="E31" s="12"/>
      <c r="F31" s="12"/>
      <c r="G31" s="12"/>
      <c r="H31" s="12"/>
      <c r="I31" s="12"/>
      <c r="J31" s="12"/>
    </row>
    <row r="32" spans="1:10" ht="12.75">
      <c r="A32" s="1" t="s">
        <v>10</v>
      </c>
      <c r="B32" s="1"/>
      <c r="D32" s="14">
        <f>SUM(D26+D28+D30)</f>
        <v>1281</v>
      </c>
      <c r="E32" s="12"/>
      <c r="F32" s="14">
        <f>SUM(F26+F28+F30)</f>
        <v>3058</v>
      </c>
      <c r="G32" s="12"/>
      <c r="H32" s="14">
        <f>SUM(H26+H28+H30)</f>
        <v>1281</v>
      </c>
      <c r="I32" s="12"/>
      <c r="J32" s="14">
        <v>3058</v>
      </c>
    </row>
    <row r="33" spans="1:10" ht="12.75">
      <c r="A33" s="1"/>
      <c r="B33" s="1"/>
      <c r="D33" s="37"/>
      <c r="E33" s="12"/>
      <c r="F33" s="37"/>
      <c r="G33" s="12"/>
      <c r="H33" s="37"/>
      <c r="I33" s="12"/>
      <c r="J33" s="37"/>
    </row>
    <row r="34" spans="1:10" ht="12.75">
      <c r="A34" t="s">
        <v>11</v>
      </c>
      <c r="D34" s="51">
        <v>-274</v>
      </c>
      <c r="E34" s="12"/>
      <c r="F34" s="13" t="s">
        <v>112</v>
      </c>
      <c r="G34" s="12"/>
      <c r="H34" s="13" t="s">
        <v>122</v>
      </c>
      <c r="I34" s="12"/>
      <c r="J34" s="13" t="s">
        <v>112</v>
      </c>
    </row>
    <row r="35" spans="4:10" ht="12.75">
      <c r="D35" s="12"/>
      <c r="E35" s="12"/>
      <c r="F35" s="12"/>
      <c r="G35" s="12"/>
      <c r="H35" s="12"/>
      <c r="I35" s="12"/>
      <c r="J35" s="12"/>
    </row>
    <row r="36" spans="1:10" ht="12.75">
      <c r="A36" s="1" t="s">
        <v>12</v>
      </c>
      <c r="B36" s="1"/>
      <c r="D36" s="44">
        <f>SUM(D32+D34)</f>
        <v>1007</v>
      </c>
      <c r="E36" s="12"/>
      <c r="F36" s="46">
        <f>SUM(F32+F34)</f>
        <v>2446</v>
      </c>
      <c r="G36" s="12"/>
      <c r="H36" s="44">
        <f>SUM(H32+H34)</f>
        <v>1007</v>
      </c>
      <c r="I36" s="12"/>
      <c r="J36" s="15" t="s">
        <v>118</v>
      </c>
    </row>
    <row r="37" spans="4:10" ht="12.75">
      <c r="D37" s="12"/>
      <c r="E37" s="12"/>
      <c r="F37" s="12"/>
      <c r="G37" s="12"/>
      <c r="H37" s="12"/>
      <c r="I37" s="12"/>
      <c r="J37" s="12"/>
    </row>
    <row r="38" spans="1:10" ht="12.75">
      <c r="A38" t="s">
        <v>13</v>
      </c>
      <c r="D38" s="11">
        <v>0</v>
      </c>
      <c r="E38" s="12"/>
      <c r="F38" s="11" t="s">
        <v>109</v>
      </c>
      <c r="G38" s="12"/>
      <c r="H38" s="11">
        <v>0</v>
      </c>
      <c r="I38" s="12"/>
      <c r="J38" s="11" t="s">
        <v>109</v>
      </c>
    </row>
    <row r="39" spans="4:10" ht="12.75">
      <c r="D39" s="16"/>
      <c r="E39" s="12"/>
      <c r="F39" s="13"/>
      <c r="G39" s="12"/>
      <c r="H39" s="13"/>
      <c r="I39" s="12"/>
      <c r="J39" s="13"/>
    </row>
    <row r="40" spans="4:10" ht="12.75">
      <c r="D40" s="12"/>
      <c r="E40" s="12"/>
      <c r="F40" s="12"/>
      <c r="G40" s="12"/>
      <c r="H40" s="12"/>
      <c r="I40" s="12"/>
      <c r="J40" s="12"/>
    </row>
    <row r="41" spans="1:10" ht="12.75">
      <c r="A41" s="1" t="s">
        <v>20</v>
      </c>
      <c r="B41" s="1"/>
      <c r="C41" s="1"/>
      <c r="D41" s="44">
        <f>SUM(D36+D38)</f>
        <v>1007</v>
      </c>
      <c r="E41" s="12"/>
      <c r="F41" s="44">
        <v>2446</v>
      </c>
      <c r="G41" s="12"/>
      <c r="H41" s="44">
        <f>SUM(H36+H38)</f>
        <v>1007</v>
      </c>
      <c r="I41" s="12"/>
      <c r="J41" s="15" t="s">
        <v>118</v>
      </c>
    </row>
    <row r="42" spans="4:10" ht="12.75">
      <c r="D42" s="12"/>
      <c r="E42" s="12"/>
      <c r="F42" s="12"/>
      <c r="G42" s="12"/>
      <c r="H42" s="12"/>
      <c r="I42" s="12"/>
      <c r="J42" s="12"/>
    </row>
    <row r="43" spans="4:10" ht="12.75">
      <c r="D43" s="11" t="s">
        <v>23</v>
      </c>
      <c r="E43" s="12"/>
      <c r="F43" s="11" t="s">
        <v>23</v>
      </c>
      <c r="G43" s="12"/>
      <c r="H43" s="13" t="s">
        <v>23</v>
      </c>
      <c r="I43" s="12"/>
      <c r="J43" s="16" t="s">
        <v>23</v>
      </c>
    </row>
    <row r="44" spans="4:10" ht="12.75">
      <c r="D44" s="12"/>
      <c r="E44" s="12"/>
      <c r="F44" s="12"/>
      <c r="G44" s="12"/>
      <c r="H44" s="12"/>
      <c r="I44" s="12"/>
      <c r="J44" s="12"/>
    </row>
    <row r="45" spans="1:10" ht="12.75">
      <c r="A45" t="s">
        <v>21</v>
      </c>
      <c r="D45" s="11">
        <f>SUM(D41)</f>
        <v>1007</v>
      </c>
      <c r="E45" s="12"/>
      <c r="F45" s="13" t="s">
        <v>118</v>
      </c>
      <c r="G45" s="12"/>
      <c r="H45" s="11">
        <f>SUM(H41:H44)</f>
        <v>1007</v>
      </c>
      <c r="I45" s="12"/>
      <c r="J45" s="13" t="s">
        <v>118</v>
      </c>
    </row>
    <row r="46" spans="1:10" ht="13.5" thickBot="1">
      <c r="A46" t="s">
        <v>22</v>
      </c>
      <c r="D46" s="17"/>
      <c r="E46" s="12"/>
      <c r="F46" s="17"/>
      <c r="G46" s="12"/>
      <c r="H46" s="17"/>
      <c r="I46" s="12"/>
      <c r="J46" s="17"/>
    </row>
    <row r="47" spans="4:10" ht="12.75">
      <c r="D47" s="12"/>
      <c r="E47" s="12"/>
      <c r="F47" s="12"/>
      <c r="G47" s="12"/>
      <c r="H47" s="12"/>
      <c r="I47" s="12"/>
      <c r="J47" s="12"/>
    </row>
    <row r="48" spans="4:10" ht="12.75">
      <c r="D48" s="12"/>
      <c r="E48" s="12"/>
      <c r="F48" s="12"/>
      <c r="G48" s="12"/>
      <c r="H48" s="12"/>
      <c r="I48" s="12"/>
      <c r="J48" s="12"/>
    </row>
    <row r="49" spans="1:10" ht="12.75">
      <c r="A49" t="s">
        <v>14</v>
      </c>
      <c r="D49" s="16" t="s">
        <v>23</v>
      </c>
      <c r="E49" s="12"/>
      <c r="F49" s="12"/>
      <c r="G49" s="12"/>
      <c r="H49" s="12"/>
      <c r="I49" s="12"/>
      <c r="J49" s="12"/>
    </row>
    <row r="50" spans="1:10" ht="12.75">
      <c r="A50" t="s">
        <v>15</v>
      </c>
      <c r="D50" s="13" t="s">
        <v>121</v>
      </c>
      <c r="E50" s="12"/>
      <c r="F50" s="13" t="s">
        <v>111</v>
      </c>
      <c r="G50" s="12"/>
      <c r="H50" s="13" t="s">
        <v>121</v>
      </c>
      <c r="I50" s="12"/>
      <c r="J50" s="13" t="s">
        <v>111</v>
      </c>
    </row>
    <row r="51" spans="4:10" ht="12.75">
      <c r="D51" s="16" t="s">
        <v>23</v>
      </c>
      <c r="E51" s="12"/>
      <c r="F51" s="12"/>
      <c r="G51" s="12"/>
      <c r="H51" s="12"/>
      <c r="I51" s="12"/>
      <c r="J51" s="12"/>
    </row>
    <row r="52" spans="1:10" ht="12.75">
      <c r="A52" t="s">
        <v>16</v>
      </c>
      <c r="D52" s="16">
        <v>0</v>
      </c>
      <c r="E52" s="12"/>
      <c r="F52" s="16">
        <v>0</v>
      </c>
      <c r="G52" s="12"/>
      <c r="H52" s="16">
        <v>0</v>
      </c>
      <c r="I52" s="12"/>
      <c r="J52" s="16">
        <v>0</v>
      </c>
    </row>
    <row r="53" spans="4:10" ht="12.75">
      <c r="D53" s="16"/>
      <c r="E53" s="12"/>
      <c r="F53" s="16"/>
      <c r="G53" s="12"/>
      <c r="H53" s="16"/>
      <c r="I53" s="12"/>
      <c r="J53" s="16"/>
    </row>
    <row r="54" spans="1:10" ht="12.75">
      <c r="A54" s="1" t="s">
        <v>92</v>
      </c>
      <c r="B54" s="1"/>
      <c r="C54" s="1"/>
      <c r="D54" s="42"/>
      <c r="E54" s="7"/>
      <c r="F54" s="7"/>
      <c r="G54" s="7"/>
      <c r="H54" s="7"/>
      <c r="I54" s="7"/>
      <c r="J54" s="7"/>
    </row>
    <row r="55" spans="1:10" ht="12.75">
      <c r="A55" s="1" t="s">
        <v>93</v>
      </c>
      <c r="D55" s="5"/>
      <c r="E55" s="5"/>
      <c r="F55" s="5"/>
      <c r="G55" s="5"/>
      <c r="H55" s="5"/>
      <c r="I55" s="5"/>
      <c r="J55" s="5"/>
    </row>
    <row r="56" spans="1:10" ht="12.75">
      <c r="A56" s="1" t="s">
        <v>95</v>
      </c>
      <c r="B56" s="1"/>
      <c r="C56" s="1"/>
      <c r="D56" s="7"/>
      <c r="E56" s="7"/>
      <c r="F56" s="7"/>
      <c r="G56" s="7"/>
      <c r="H56" s="7"/>
      <c r="I56" s="5"/>
      <c r="J56" s="5"/>
    </row>
    <row r="57" spans="1:10" ht="12.75">
      <c r="A57" s="1" t="s">
        <v>119</v>
      </c>
      <c r="B57" s="1"/>
      <c r="C57" s="1"/>
      <c r="D57" s="7"/>
      <c r="E57" s="7"/>
      <c r="F57" s="7"/>
      <c r="G57" s="7"/>
      <c r="H57" s="7"/>
      <c r="I57" s="5"/>
      <c r="J57" s="5"/>
    </row>
    <row r="58" spans="4:10" ht="12.75">
      <c r="D58" s="5"/>
      <c r="E58" s="5"/>
      <c r="F58" s="5"/>
      <c r="G58" s="5"/>
      <c r="H58" s="5"/>
      <c r="I58" s="5"/>
      <c r="J58" s="5"/>
    </row>
    <row r="59" spans="4:10" ht="12.75">
      <c r="D59" s="5"/>
      <c r="E59" s="5"/>
      <c r="F59" s="5"/>
      <c r="G59" s="5"/>
      <c r="H59" s="5"/>
      <c r="I59" s="5"/>
      <c r="J59" s="5"/>
    </row>
    <row r="60" spans="4:10" ht="12.75">
      <c r="D60" s="5"/>
      <c r="E60" s="5"/>
      <c r="F60" s="5"/>
      <c r="G60" s="5"/>
      <c r="H60" s="5"/>
      <c r="I60" s="5"/>
      <c r="J60" s="5"/>
    </row>
    <row r="61" spans="4:10" ht="12.75">
      <c r="D61" s="5"/>
      <c r="E61" s="5"/>
      <c r="F61" s="5"/>
      <c r="G61" s="5"/>
      <c r="H61" s="5"/>
      <c r="I61" s="5"/>
      <c r="J61" s="5"/>
    </row>
    <row r="62" spans="4:10" ht="12.75">
      <c r="D62" s="5"/>
      <c r="E62" s="5"/>
      <c r="F62" s="5"/>
      <c r="G62" s="5"/>
      <c r="H62" s="5"/>
      <c r="I62" s="5"/>
      <c r="J62" s="5"/>
    </row>
  </sheetData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G18" sqref="G18"/>
    </sheetView>
  </sheetViews>
  <sheetFormatPr defaultColWidth="9.140625" defaultRowHeight="12.75"/>
  <cols>
    <col min="6" max="6" width="5.7109375" style="0" customWidth="1"/>
    <col min="7" max="7" width="13.00390625" style="0" customWidth="1"/>
    <col min="9" max="9" width="12.140625" style="0" customWidth="1"/>
  </cols>
  <sheetData>
    <row r="1" spans="1:6" ht="17.25">
      <c r="A1" s="2" t="s">
        <v>24</v>
      </c>
      <c r="B1" s="2"/>
      <c r="C1" s="2"/>
      <c r="D1" s="2"/>
      <c r="E1" s="2"/>
      <c r="F1" s="2"/>
    </row>
    <row r="3" spans="1:6" ht="12.75">
      <c r="A3" s="1" t="s">
        <v>0</v>
      </c>
      <c r="B3" s="1"/>
      <c r="C3" s="1"/>
      <c r="D3" s="1"/>
      <c r="E3" s="1"/>
      <c r="F3" s="1"/>
    </row>
    <row r="4" spans="1:6" ht="12.75">
      <c r="A4" s="1" t="s">
        <v>115</v>
      </c>
      <c r="B4" s="1"/>
      <c r="C4" s="1"/>
      <c r="D4" s="1"/>
      <c r="E4" s="1"/>
      <c r="F4" s="1"/>
    </row>
    <row r="6" ht="12.75">
      <c r="A6" s="1" t="s">
        <v>123</v>
      </c>
    </row>
    <row r="7" ht="12.75">
      <c r="A7" s="1"/>
    </row>
    <row r="8" spans="7:9" ht="12.75">
      <c r="G8" s="28" t="s">
        <v>96</v>
      </c>
      <c r="I8" s="28" t="s">
        <v>97</v>
      </c>
    </row>
    <row r="9" spans="7:9" ht="12.75">
      <c r="G9" s="28" t="s">
        <v>25</v>
      </c>
      <c r="H9" s="28"/>
      <c r="I9" s="28" t="s">
        <v>25</v>
      </c>
    </row>
    <row r="10" spans="7:9" ht="12.75">
      <c r="G10" s="28" t="s">
        <v>27</v>
      </c>
      <c r="H10" s="28"/>
      <c r="I10" s="28" t="s">
        <v>26</v>
      </c>
    </row>
    <row r="11" spans="7:9" ht="12.75">
      <c r="G11" s="28" t="s">
        <v>28</v>
      </c>
      <c r="H11" s="28"/>
      <c r="I11" s="28" t="s">
        <v>30</v>
      </c>
    </row>
    <row r="12" spans="7:9" ht="12.75">
      <c r="G12" s="28" t="s">
        <v>29</v>
      </c>
      <c r="H12" s="28"/>
      <c r="I12" s="29" t="s">
        <v>31</v>
      </c>
    </row>
    <row r="13" spans="7:9" ht="12.75">
      <c r="G13" s="29">
        <v>38442</v>
      </c>
      <c r="H13" s="28"/>
      <c r="I13" s="29">
        <v>38352</v>
      </c>
    </row>
    <row r="14" spans="7:9" ht="12.75">
      <c r="G14" s="28" t="s">
        <v>6</v>
      </c>
      <c r="H14" s="28"/>
      <c r="I14" s="28" t="s">
        <v>6</v>
      </c>
    </row>
    <row r="15" spans="7:9" ht="12.75">
      <c r="G15" s="4"/>
      <c r="H15" s="4"/>
      <c r="I15" s="4"/>
    </row>
    <row r="16" spans="1:10" ht="12.75">
      <c r="A16" s="1" t="s">
        <v>32</v>
      </c>
      <c r="B16" s="1"/>
      <c r="C16" s="1"/>
      <c r="G16" s="5">
        <v>34269</v>
      </c>
      <c r="H16" s="5"/>
      <c r="I16" s="5">
        <v>33951</v>
      </c>
      <c r="J16" s="5"/>
    </row>
    <row r="17" spans="1:10" ht="12.75">
      <c r="A17" s="1"/>
      <c r="B17" s="1"/>
      <c r="C17" s="1"/>
      <c r="G17" s="5"/>
      <c r="H17" s="5"/>
      <c r="I17" s="5"/>
      <c r="J17" s="5"/>
    </row>
    <row r="18" spans="1:10" ht="12.75">
      <c r="A18" s="1" t="s">
        <v>33</v>
      </c>
      <c r="B18" s="1"/>
      <c r="C18" s="1"/>
      <c r="G18" s="5">
        <v>1596</v>
      </c>
      <c r="H18" s="5"/>
      <c r="I18" s="5">
        <v>1596</v>
      </c>
      <c r="J18" s="5"/>
    </row>
    <row r="19" spans="1:10" ht="12.75">
      <c r="A19" s="1"/>
      <c r="B19" s="1"/>
      <c r="C19" s="1"/>
      <c r="G19" s="9" t="s">
        <v>23</v>
      </c>
      <c r="H19" s="5"/>
      <c r="I19" s="5"/>
      <c r="J19" s="5"/>
    </row>
    <row r="20" spans="1:10" ht="12.75">
      <c r="A20" s="1" t="s">
        <v>34</v>
      </c>
      <c r="B20" s="1"/>
      <c r="C20" s="1"/>
      <c r="G20" s="5">
        <v>23177</v>
      </c>
      <c r="H20" s="5"/>
      <c r="I20" s="5">
        <v>23177</v>
      </c>
      <c r="J20" s="5"/>
    </row>
    <row r="21" spans="1:10" ht="12.75">
      <c r="A21" s="1"/>
      <c r="B21" s="1"/>
      <c r="C21" s="1"/>
      <c r="G21" s="5"/>
      <c r="H21" s="5"/>
      <c r="I21" s="5"/>
      <c r="J21" s="5"/>
    </row>
    <row r="22" spans="1:10" ht="12.75">
      <c r="A22" s="1" t="s">
        <v>35</v>
      </c>
      <c r="B22" s="1"/>
      <c r="C22" s="1"/>
      <c r="G22" s="5">
        <v>1338</v>
      </c>
      <c r="H22" s="5"/>
      <c r="I22" s="5">
        <v>1082</v>
      </c>
      <c r="J22" s="5"/>
    </row>
    <row r="23" spans="1:10" ht="12.75">
      <c r="A23" s="1"/>
      <c r="B23" s="1"/>
      <c r="C23" s="1"/>
      <c r="G23" s="5"/>
      <c r="H23" s="5"/>
      <c r="I23" s="5"/>
      <c r="J23" s="5"/>
    </row>
    <row r="24" spans="1:10" ht="12.75">
      <c r="A24" s="1" t="s">
        <v>36</v>
      </c>
      <c r="G24" s="5"/>
      <c r="H24" s="5"/>
      <c r="I24" s="5"/>
      <c r="J24" s="5"/>
    </row>
    <row r="25" spans="1:10" ht="12.75">
      <c r="A25" t="s">
        <v>37</v>
      </c>
      <c r="G25" s="18">
        <v>25305</v>
      </c>
      <c r="H25" s="5"/>
      <c r="I25" s="18">
        <v>26535</v>
      </c>
      <c r="J25" s="5"/>
    </row>
    <row r="26" spans="1:10" ht="12.75">
      <c r="A26" t="s">
        <v>38</v>
      </c>
      <c r="G26" s="45">
        <v>24192</v>
      </c>
      <c r="H26" s="5"/>
      <c r="I26" s="19">
        <v>33205</v>
      </c>
      <c r="J26" s="5"/>
    </row>
    <row r="27" spans="1:10" ht="12.75">
      <c r="A27" t="s">
        <v>39</v>
      </c>
      <c r="G27" s="19">
        <v>14737</v>
      </c>
      <c r="H27" s="5"/>
      <c r="I27" s="19">
        <v>16827</v>
      </c>
      <c r="J27" s="5"/>
    </row>
    <row r="28" spans="7:10" ht="12.75">
      <c r="G28" s="20"/>
      <c r="H28" s="5"/>
      <c r="I28" s="20"/>
      <c r="J28" s="5"/>
    </row>
    <row r="29" spans="7:10" ht="12.75">
      <c r="G29" s="25">
        <f>SUM(G25:G28)</f>
        <v>64234</v>
      </c>
      <c r="H29" s="5"/>
      <c r="I29" s="20">
        <f>SUM(I25:I28)</f>
        <v>76567</v>
      </c>
      <c r="J29" s="5"/>
    </row>
    <row r="30" spans="7:10" ht="12.75">
      <c r="G30" s="5"/>
      <c r="H30" s="5"/>
      <c r="I30" s="5"/>
      <c r="J30" s="5"/>
    </row>
    <row r="31" spans="1:10" ht="12.75">
      <c r="A31" s="1" t="s">
        <v>40</v>
      </c>
      <c r="B31" s="1"/>
      <c r="G31" s="5"/>
      <c r="H31" s="5"/>
      <c r="I31" s="5"/>
      <c r="J31" s="5"/>
    </row>
    <row r="32" spans="1:10" ht="12.75">
      <c r="A32" t="s">
        <v>41</v>
      </c>
      <c r="G32" s="18">
        <v>11464</v>
      </c>
      <c r="H32" s="5"/>
      <c r="I32" s="18">
        <v>14972</v>
      </c>
      <c r="J32" s="5"/>
    </row>
    <row r="33" spans="1:10" ht="12.75">
      <c r="A33" t="s">
        <v>42</v>
      </c>
      <c r="G33" s="19">
        <v>10064</v>
      </c>
      <c r="H33" s="5"/>
      <c r="I33" s="19">
        <v>19119</v>
      </c>
      <c r="J33" s="5"/>
    </row>
    <row r="34" spans="1:10" ht="12.75">
      <c r="A34" t="s">
        <v>43</v>
      </c>
      <c r="G34" s="19">
        <v>37</v>
      </c>
      <c r="H34" s="5"/>
      <c r="I34" s="19">
        <v>240</v>
      </c>
      <c r="J34" s="5"/>
    </row>
    <row r="35" spans="7:10" ht="12.75">
      <c r="G35" s="19"/>
      <c r="H35" s="5"/>
      <c r="I35" s="20"/>
      <c r="J35" s="5"/>
    </row>
    <row r="36" spans="7:10" ht="12.75">
      <c r="G36" s="25">
        <f>SUM(G32:G35)</f>
        <v>21565</v>
      </c>
      <c r="H36" s="5"/>
      <c r="I36" s="20">
        <f>SUM(I32:I35)</f>
        <v>34331</v>
      </c>
      <c r="J36" s="5"/>
    </row>
    <row r="37" spans="7:10" ht="12.75">
      <c r="G37" s="5"/>
      <c r="H37" s="5"/>
      <c r="I37" s="5"/>
      <c r="J37" s="5"/>
    </row>
    <row r="38" spans="1:10" ht="12.75">
      <c r="A38" s="1" t="s">
        <v>48</v>
      </c>
      <c r="B38" s="1"/>
      <c r="C38" s="1"/>
      <c r="G38" s="5">
        <f>SUM(G29-G36)</f>
        <v>42669</v>
      </c>
      <c r="H38" s="5"/>
      <c r="I38" s="5">
        <f>SUM(I29-I36)</f>
        <v>42236</v>
      </c>
      <c r="J38" s="5"/>
    </row>
    <row r="39" spans="7:10" ht="12.75">
      <c r="G39" s="5"/>
      <c r="H39" s="5"/>
      <c r="I39" s="5"/>
      <c r="J39" s="5"/>
    </row>
    <row r="40" spans="7:10" ht="13.5" thickBot="1">
      <c r="G40" s="21">
        <f>SUM(G38+G16+G18+G20+G22)</f>
        <v>103049</v>
      </c>
      <c r="H40" s="5"/>
      <c r="I40" s="21">
        <f>SUM(I38+I16+I18+I20+I22)</f>
        <v>102042</v>
      </c>
      <c r="J40" s="5"/>
    </row>
    <row r="41" spans="7:10" ht="13.5" thickTop="1">
      <c r="G41" s="5"/>
      <c r="H41" s="5"/>
      <c r="I41" s="5"/>
      <c r="J41" s="5"/>
    </row>
    <row r="42" spans="1:10" ht="12.75">
      <c r="A42" s="1" t="s">
        <v>49</v>
      </c>
      <c r="G42" s="5"/>
      <c r="H42" s="5"/>
      <c r="I42" s="5"/>
      <c r="J42" s="5"/>
    </row>
    <row r="43" spans="1:10" ht="12.75">
      <c r="A43" s="1" t="s">
        <v>44</v>
      </c>
      <c r="G43" s="5"/>
      <c r="H43" s="5"/>
      <c r="I43" s="5"/>
      <c r="J43" s="5"/>
    </row>
    <row r="44" spans="1:10" ht="12.75">
      <c r="A44" t="s">
        <v>45</v>
      </c>
      <c r="G44" s="5">
        <v>82046</v>
      </c>
      <c r="H44" s="5"/>
      <c r="I44" s="5">
        <v>82046</v>
      </c>
      <c r="J44" s="5"/>
    </row>
    <row r="45" spans="1:10" ht="12.75">
      <c r="A45" t="s">
        <v>59</v>
      </c>
      <c r="G45" s="5">
        <v>17225</v>
      </c>
      <c r="H45" s="5"/>
      <c r="I45" s="5">
        <v>16218</v>
      </c>
      <c r="J45" s="5"/>
    </row>
    <row r="46" spans="1:10" ht="12.75">
      <c r="A46" t="s">
        <v>23</v>
      </c>
      <c r="G46" s="6">
        <f>SUM(G44:G45)</f>
        <v>99271</v>
      </c>
      <c r="H46" s="5"/>
      <c r="I46" s="6">
        <f>SUM(I44:I45)</f>
        <v>98264</v>
      </c>
      <c r="J46" s="5"/>
    </row>
    <row r="47" spans="7:10" ht="12.75">
      <c r="G47" s="5"/>
      <c r="H47" s="5"/>
      <c r="I47" s="5"/>
      <c r="J47" s="5"/>
    </row>
    <row r="48" spans="1:10" ht="12.75">
      <c r="A48" t="s">
        <v>13</v>
      </c>
      <c r="G48" s="5">
        <v>1023</v>
      </c>
      <c r="H48" s="5"/>
      <c r="I48" s="5">
        <v>1023</v>
      </c>
      <c r="J48" s="5"/>
    </row>
    <row r="49" spans="7:10" ht="12.75">
      <c r="G49" s="5"/>
      <c r="H49" s="5"/>
      <c r="I49" s="5"/>
      <c r="J49" s="5"/>
    </row>
    <row r="50" spans="1:9" ht="12.75">
      <c r="A50" s="1" t="s">
        <v>46</v>
      </c>
      <c r="B50" s="1"/>
      <c r="G50" s="5"/>
      <c r="H50" s="5"/>
      <c r="I50" s="5"/>
    </row>
    <row r="51" spans="1:9" ht="12.75">
      <c r="A51" t="s">
        <v>50</v>
      </c>
      <c r="G51" s="5">
        <v>1750</v>
      </c>
      <c r="H51" s="5"/>
      <c r="I51" s="5">
        <v>1750</v>
      </c>
    </row>
    <row r="52" spans="1:9" ht="12.75">
      <c r="A52" t="s">
        <v>47</v>
      </c>
      <c r="G52" s="5">
        <v>1005</v>
      </c>
      <c r="H52" s="5"/>
      <c r="I52" s="5">
        <v>1005</v>
      </c>
    </row>
    <row r="54" spans="7:9" ht="13.5" thickBot="1">
      <c r="G54" s="22">
        <f>SUM(G46+G48+G51+G52)</f>
        <v>103049</v>
      </c>
      <c r="I54" s="22">
        <f>SUM(I46+I48+I51+I52)</f>
        <v>102042</v>
      </c>
    </row>
    <row r="55" ht="13.5" thickTop="1"/>
    <row r="56" spans="1:9" ht="12.75">
      <c r="A56" t="s">
        <v>51</v>
      </c>
      <c r="G56">
        <v>0.91</v>
      </c>
      <c r="I56" s="54">
        <v>0.9</v>
      </c>
    </row>
    <row r="58" spans="1:9" ht="12.75">
      <c r="A58" s="1" t="s">
        <v>98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1" t="s">
        <v>119</v>
      </c>
      <c r="B59" s="1"/>
      <c r="C59" s="1"/>
      <c r="D59" s="1"/>
      <c r="E59" s="1"/>
      <c r="F59" s="1"/>
      <c r="G59" s="1"/>
      <c r="H59" s="1"/>
      <c r="I59" s="1"/>
    </row>
  </sheetData>
  <printOptions/>
  <pageMargins left="0.7086614173228347" right="0.3937007874015748" top="0.3937007874015748" bottom="0.27559055118110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9"/>
  <sheetViews>
    <sheetView workbookViewId="0" topLeftCell="A60">
      <selection activeCell="A67" sqref="A67"/>
    </sheetView>
  </sheetViews>
  <sheetFormatPr defaultColWidth="9.140625" defaultRowHeight="12.75"/>
  <cols>
    <col min="8" max="8" width="12.57421875" style="0" customWidth="1"/>
    <col min="9" max="9" width="8.140625" style="0" customWidth="1"/>
    <col min="10" max="10" width="10.7109375" style="0" customWidth="1"/>
  </cols>
  <sheetData>
    <row r="1" spans="1:7" ht="17.25">
      <c r="A1" s="2" t="s">
        <v>24</v>
      </c>
      <c r="B1" s="2"/>
      <c r="C1" s="2"/>
      <c r="D1" s="2"/>
      <c r="E1" s="2"/>
      <c r="F1" s="2"/>
      <c r="G1" s="2"/>
    </row>
    <row r="3" spans="1:7" ht="12.75">
      <c r="A3" s="1" t="s">
        <v>0</v>
      </c>
      <c r="B3" s="1"/>
      <c r="C3" s="1"/>
      <c r="D3" s="1"/>
      <c r="E3" s="1"/>
      <c r="F3" s="1"/>
      <c r="G3" s="1"/>
    </row>
    <row r="4" spans="1:7" ht="12.75">
      <c r="A4" s="1" t="s">
        <v>115</v>
      </c>
      <c r="B4" s="1"/>
      <c r="C4" s="1"/>
      <c r="D4" s="1"/>
      <c r="E4" s="1"/>
      <c r="F4" s="1"/>
      <c r="G4" s="1"/>
    </row>
    <row r="5" ht="12.75">
      <c r="A5" s="1" t="s">
        <v>1</v>
      </c>
    </row>
    <row r="7" ht="12.75">
      <c r="A7" s="1" t="s">
        <v>60</v>
      </c>
    </row>
    <row r="8" ht="12.75">
      <c r="A8" s="1" t="s">
        <v>116</v>
      </c>
    </row>
    <row r="9" ht="12.75">
      <c r="J9" s="28" t="s">
        <v>23</v>
      </c>
    </row>
    <row r="10" spans="8:10" ht="12.75">
      <c r="H10" s="26" t="s">
        <v>94</v>
      </c>
      <c r="J10" s="26" t="s">
        <v>94</v>
      </c>
    </row>
    <row r="11" spans="8:10" ht="12.75">
      <c r="H11" s="26" t="s">
        <v>72</v>
      </c>
      <c r="J11" s="26" t="s">
        <v>72</v>
      </c>
    </row>
    <row r="12" spans="2:10" ht="17.25">
      <c r="B12" s="2"/>
      <c r="C12" s="2"/>
      <c r="D12" s="2"/>
      <c r="E12" s="2"/>
      <c r="F12" s="2"/>
      <c r="G12" s="2"/>
      <c r="H12" s="27">
        <v>38442</v>
      </c>
      <c r="J12" s="27">
        <v>38077</v>
      </c>
    </row>
    <row r="13" spans="8:10" ht="12.75">
      <c r="H13" s="26" t="s">
        <v>73</v>
      </c>
      <c r="J13" s="26" t="s">
        <v>6</v>
      </c>
    </row>
    <row r="14" ht="12.75">
      <c r="H14" s="26"/>
    </row>
    <row r="15" spans="1:8" ht="12.75">
      <c r="A15" s="1" t="s">
        <v>77</v>
      </c>
      <c r="H15" s="26"/>
    </row>
    <row r="16" spans="2:10" ht="12.75">
      <c r="B16" s="1"/>
      <c r="C16" s="1"/>
      <c r="D16" s="1"/>
      <c r="E16" s="1"/>
      <c r="F16" s="1"/>
      <c r="G16" s="1"/>
      <c r="H16" s="38"/>
      <c r="J16" s="47"/>
    </row>
    <row r="17" spans="1:10" ht="12.75">
      <c r="A17" s="36" t="s">
        <v>78</v>
      </c>
      <c r="B17" s="36"/>
      <c r="C17" s="36"/>
      <c r="D17" s="1"/>
      <c r="E17" s="1"/>
      <c r="F17" s="1"/>
      <c r="G17" s="1"/>
      <c r="H17" s="12">
        <v>1281</v>
      </c>
      <c r="J17" s="47">
        <v>3058</v>
      </c>
    </row>
    <row r="18" spans="8:10" ht="12.75">
      <c r="H18" s="12"/>
      <c r="J18" s="47"/>
    </row>
    <row r="19" spans="1:10" ht="12.75">
      <c r="A19" t="s">
        <v>61</v>
      </c>
      <c r="H19" s="12"/>
      <c r="J19" s="47"/>
    </row>
    <row r="20" spans="1:10" ht="12.75">
      <c r="A20" t="s">
        <v>88</v>
      </c>
      <c r="H20" s="12">
        <v>1062</v>
      </c>
      <c r="J20" s="47">
        <v>946</v>
      </c>
    </row>
    <row r="21" spans="1:10" ht="12.75">
      <c r="A21" t="s">
        <v>62</v>
      </c>
      <c r="H21" s="51">
        <v>-25</v>
      </c>
      <c r="J21" s="47">
        <v>-12</v>
      </c>
    </row>
    <row r="22" spans="1:10" ht="12.75">
      <c r="A22" t="s">
        <v>63</v>
      </c>
      <c r="H22" s="12">
        <v>275</v>
      </c>
      <c r="J22" s="47">
        <v>186</v>
      </c>
    </row>
    <row r="23" spans="1:10" ht="12.75">
      <c r="A23" t="s">
        <v>113</v>
      </c>
      <c r="H23" s="16">
        <v>0</v>
      </c>
      <c r="I23" t="s">
        <v>91</v>
      </c>
      <c r="J23" s="54">
        <v>0</v>
      </c>
    </row>
    <row r="24" spans="8:10" ht="12.75">
      <c r="H24" s="12"/>
      <c r="J24" s="47"/>
    </row>
    <row r="25" spans="1:10" ht="12.75">
      <c r="A25" t="s">
        <v>114</v>
      </c>
      <c r="H25" s="44">
        <f>SUM(H17:H23)</f>
        <v>2593</v>
      </c>
      <c r="J25" s="48">
        <f>SUM(J17:J23)</f>
        <v>4178</v>
      </c>
    </row>
    <row r="26" spans="8:10" ht="12.75">
      <c r="H26" s="12"/>
      <c r="J26" s="47"/>
    </row>
    <row r="27" spans="1:10" ht="12.75">
      <c r="A27" t="s">
        <v>79</v>
      </c>
      <c r="H27" s="12"/>
      <c r="J27" s="47"/>
    </row>
    <row r="28" spans="1:10" ht="12.75">
      <c r="A28" t="s">
        <v>80</v>
      </c>
      <c r="H28" s="11">
        <v>10243</v>
      </c>
      <c r="J28" s="47">
        <v>4143</v>
      </c>
    </row>
    <row r="29" spans="1:10" ht="12.75">
      <c r="A29" t="s">
        <v>81</v>
      </c>
      <c r="H29" s="51">
        <v>-3508</v>
      </c>
      <c r="J29" s="47">
        <v>-3996</v>
      </c>
    </row>
    <row r="30" spans="8:10" ht="12.75">
      <c r="H30" s="12"/>
      <c r="J30" s="47"/>
    </row>
    <row r="31" spans="1:10" ht="12.75">
      <c r="A31" t="s">
        <v>89</v>
      </c>
      <c r="H31" s="51">
        <v>-275</v>
      </c>
      <c r="J31" s="47">
        <v>-186</v>
      </c>
    </row>
    <row r="32" spans="1:10" ht="12.75">
      <c r="A32" t="s">
        <v>90</v>
      </c>
      <c r="H32" s="12">
        <v>25</v>
      </c>
      <c r="J32" s="47">
        <v>12</v>
      </c>
    </row>
    <row r="33" spans="1:10" ht="12.75">
      <c r="A33" t="s">
        <v>64</v>
      </c>
      <c r="H33" s="13" t="s">
        <v>128</v>
      </c>
      <c r="J33" s="47">
        <v>-1033</v>
      </c>
    </row>
    <row r="34" spans="8:10" ht="12.75">
      <c r="H34" s="12"/>
      <c r="J34" s="47"/>
    </row>
    <row r="35" spans="1:10" ht="12.75">
      <c r="A35" t="s">
        <v>82</v>
      </c>
      <c r="H35" s="48">
        <v>8601</v>
      </c>
      <c r="J35" s="48">
        <f>SUM(J25:J33)</f>
        <v>3118</v>
      </c>
    </row>
    <row r="36" spans="8:10" ht="12.75">
      <c r="H36" s="12"/>
      <c r="J36" s="47"/>
    </row>
    <row r="37" spans="8:10" ht="12.75">
      <c r="H37" s="12"/>
      <c r="J37" s="47"/>
    </row>
    <row r="38" spans="1:10" ht="12.75">
      <c r="A38" s="1" t="s">
        <v>74</v>
      </c>
      <c r="H38" s="12"/>
      <c r="J38" s="47"/>
    </row>
    <row r="39" spans="1:10" ht="12.75">
      <c r="A39" t="s">
        <v>65</v>
      </c>
      <c r="H39" s="51">
        <v>-256</v>
      </c>
      <c r="J39" s="57">
        <v>-185</v>
      </c>
    </row>
    <row r="40" spans="1:10" ht="12.75">
      <c r="A40" t="s">
        <v>83</v>
      </c>
      <c r="H40" s="51">
        <v>-1380</v>
      </c>
      <c r="J40" s="47">
        <v>-1978</v>
      </c>
    </row>
    <row r="41" spans="1:10" ht="12.75">
      <c r="A41" t="s">
        <v>71</v>
      </c>
      <c r="H41" s="12">
        <v>0</v>
      </c>
      <c r="J41" s="54">
        <v>0</v>
      </c>
    </row>
    <row r="42" spans="1:10" ht="12.75">
      <c r="A42" t="s">
        <v>23</v>
      </c>
      <c r="H42" s="11" t="s">
        <v>23</v>
      </c>
      <c r="J42" s="55" t="s">
        <v>23</v>
      </c>
    </row>
    <row r="43" spans="8:10" ht="12.75">
      <c r="H43" s="12"/>
      <c r="J43" s="47"/>
    </row>
    <row r="44" spans="1:10" ht="12.75">
      <c r="A44" t="s">
        <v>84</v>
      </c>
      <c r="H44" s="58">
        <v>-1636</v>
      </c>
      <c r="J44" s="49">
        <f>SUM(J39:J43)</f>
        <v>-2163</v>
      </c>
    </row>
    <row r="45" spans="8:10" ht="12.75">
      <c r="H45" s="12"/>
      <c r="J45" s="47"/>
    </row>
    <row r="46" spans="8:10" ht="12.75">
      <c r="H46" s="12"/>
      <c r="J46" s="47"/>
    </row>
    <row r="47" spans="1:10" ht="12.75">
      <c r="A47" s="1" t="s">
        <v>75</v>
      </c>
      <c r="H47" s="12"/>
      <c r="J47" s="47"/>
    </row>
    <row r="48" spans="1:10" ht="12.75">
      <c r="A48" t="s">
        <v>66</v>
      </c>
      <c r="H48" s="16">
        <v>0</v>
      </c>
      <c r="J48" s="54">
        <v>0</v>
      </c>
    </row>
    <row r="49" spans="1:10" ht="12.75">
      <c r="A49" t="s">
        <v>85</v>
      </c>
      <c r="H49" s="51">
        <v>-9055</v>
      </c>
      <c r="J49" s="47">
        <v>2432</v>
      </c>
    </row>
    <row r="50" spans="1:10" ht="12.75">
      <c r="A50" t="s">
        <v>23</v>
      </c>
      <c r="H50" s="11" t="s">
        <v>23</v>
      </c>
      <c r="J50" s="56" t="s">
        <v>23</v>
      </c>
    </row>
    <row r="51" spans="8:10" ht="12.75">
      <c r="H51" s="12"/>
      <c r="J51" s="47"/>
    </row>
    <row r="52" spans="1:10" ht="12.75">
      <c r="A52" t="s">
        <v>86</v>
      </c>
      <c r="H52" s="58">
        <f>SUM(H48:H51)</f>
        <v>-9055</v>
      </c>
      <c r="J52" s="48">
        <f>SUM(J48:J51)</f>
        <v>2432</v>
      </c>
    </row>
    <row r="53" spans="8:10" ht="12.75">
      <c r="H53" s="12"/>
      <c r="J53" s="47"/>
    </row>
    <row r="54" spans="1:10" ht="12.75">
      <c r="A54" t="s">
        <v>102</v>
      </c>
      <c r="H54" s="53">
        <f>SUM(H35+H44+H52)</f>
        <v>-2090</v>
      </c>
      <c r="J54" s="12">
        <f>SUM(J35+J44+J52)</f>
        <v>3387</v>
      </c>
    </row>
    <row r="55" spans="1:10" ht="12.75">
      <c r="A55" t="s">
        <v>67</v>
      </c>
      <c r="H55" s="12">
        <v>16827</v>
      </c>
      <c r="J55" s="47">
        <v>13644</v>
      </c>
    </row>
    <row r="56" spans="1:10" ht="13.5" thickBot="1">
      <c r="A56" t="s">
        <v>68</v>
      </c>
      <c r="H56" s="39">
        <f>SUM(H54:H55)</f>
        <v>14737</v>
      </c>
      <c r="J56" s="50">
        <f>SUM(J54:J55)</f>
        <v>17031</v>
      </c>
    </row>
    <row r="57" spans="8:10" ht="13.5" thickTop="1">
      <c r="H57" s="12"/>
      <c r="J57" s="47"/>
    </row>
    <row r="58" spans="1:10" ht="12.75">
      <c r="A58" t="s">
        <v>87</v>
      </c>
      <c r="H58" s="12"/>
      <c r="J58" s="47"/>
    </row>
    <row r="59" spans="1:10" ht="12.75">
      <c r="A59" t="s">
        <v>69</v>
      </c>
      <c r="H59" s="12">
        <v>2514</v>
      </c>
      <c r="J59" s="47">
        <v>4300</v>
      </c>
    </row>
    <row r="60" spans="1:10" ht="12.75">
      <c r="A60" t="s">
        <v>70</v>
      </c>
      <c r="H60" s="12">
        <v>12223</v>
      </c>
      <c r="J60" s="47">
        <v>12731</v>
      </c>
    </row>
    <row r="61" spans="8:10" ht="13.5" thickBot="1">
      <c r="H61" s="39">
        <f>SUM(H59:H60)</f>
        <v>14737</v>
      </c>
      <c r="J61" s="50">
        <f>SUM(J59:J60)</f>
        <v>17031</v>
      </c>
    </row>
    <row r="62" spans="8:10" ht="13.5" thickTop="1">
      <c r="H62" s="37"/>
      <c r="J62" s="47"/>
    </row>
    <row r="63" spans="1:10" ht="12.75">
      <c r="A63" s="1" t="s">
        <v>23</v>
      </c>
      <c r="H63" s="37"/>
      <c r="J63" s="47"/>
    </row>
    <row r="64" spans="1:10" ht="12.75">
      <c r="A64" s="1" t="s">
        <v>23</v>
      </c>
      <c r="H64" s="12"/>
      <c r="J64" s="47"/>
    </row>
    <row r="65" spans="1:10" ht="12.75">
      <c r="A65" s="1" t="s">
        <v>100</v>
      </c>
      <c r="B65" s="1"/>
      <c r="C65" s="1"/>
      <c r="D65" s="1"/>
      <c r="E65" s="1"/>
      <c r="F65" s="7"/>
      <c r="G65" s="7"/>
      <c r="H65" s="12"/>
      <c r="I65" s="5"/>
      <c r="J65" s="47"/>
    </row>
    <row r="66" spans="1:10" ht="12.75">
      <c r="A66" s="1" t="s">
        <v>129</v>
      </c>
      <c r="B66" s="1"/>
      <c r="C66" s="1"/>
      <c r="D66" s="1"/>
      <c r="E66" s="1"/>
      <c r="F66" s="7"/>
      <c r="G66" s="7"/>
      <c r="H66" s="12"/>
      <c r="I66" s="5"/>
      <c r="J66" s="47"/>
    </row>
    <row r="67" spans="1:10" ht="12.75">
      <c r="A67" s="1" t="s">
        <v>23</v>
      </c>
      <c r="B67" s="1"/>
      <c r="C67" s="1"/>
      <c r="D67" s="1"/>
      <c r="E67" s="1"/>
      <c r="F67" s="1"/>
      <c r="G67" s="1"/>
      <c r="H67" s="40"/>
      <c r="I67" s="1"/>
      <c r="J67" s="47"/>
    </row>
    <row r="68" spans="1:10" ht="12.75">
      <c r="A68" s="1" t="s">
        <v>23</v>
      </c>
      <c r="H68" s="12"/>
      <c r="J68" s="47"/>
    </row>
    <row r="69" spans="8:10" ht="12.75">
      <c r="H69" s="38"/>
      <c r="J69" s="47"/>
    </row>
    <row r="70" spans="8:10" ht="12.75">
      <c r="H70" s="38"/>
      <c r="J70" s="47"/>
    </row>
    <row r="71" spans="8:10" ht="12.75">
      <c r="H71" s="38"/>
      <c r="J71" s="47"/>
    </row>
    <row r="72" spans="8:10" ht="12.75">
      <c r="H72" s="38"/>
      <c r="J72" s="47"/>
    </row>
    <row r="73" spans="8:10" ht="12.75">
      <c r="H73" s="38"/>
      <c r="J73" s="47"/>
    </row>
    <row r="74" spans="8:10" ht="12.75">
      <c r="H74" s="38"/>
      <c r="J74" s="47"/>
    </row>
    <row r="75" spans="8:10" ht="12.75">
      <c r="H75" s="38"/>
      <c r="J75" s="47"/>
    </row>
    <row r="76" spans="8:10" ht="12.75">
      <c r="H76" s="38"/>
      <c r="J76" s="47"/>
    </row>
    <row r="77" spans="8:10" ht="12.75">
      <c r="H77" s="38"/>
      <c r="J77" s="47"/>
    </row>
    <row r="78" spans="8:10" ht="12.75">
      <c r="H78" s="38"/>
      <c r="J78" s="47"/>
    </row>
    <row r="79" spans="8:10" ht="12.75">
      <c r="H79" s="38"/>
      <c r="J79" s="47"/>
    </row>
    <row r="80" spans="8:10" ht="12.75">
      <c r="H80" s="38"/>
      <c r="J80" s="47"/>
    </row>
    <row r="81" spans="8:10" ht="12.75">
      <c r="H81" s="38"/>
      <c r="J81" s="47"/>
    </row>
    <row r="82" spans="8:10" ht="12.75">
      <c r="H82" s="38"/>
      <c r="J82" s="47"/>
    </row>
    <row r="83" spans="8:10" ht="12.75">
      <c r="H83" s="38"/>
      <c r="J83" s="47"/>
    </row>
    <row r="84" spans="8:10" ht="12.75">
      <c r="H84" s="38"/>
      <c r="J84" s="47"/>
    </row>
    <row r="85" spans="8:10" ht="12.75">
      <c r="H85" s="38"/>
      <c r="J85" s="47"/>
    </row>
    <row r="86" spans="8:10" ht="12.75">
      <c r="H86" s="38"/>
      <c r="J86" s="47"/>
    </row>
    <row r="87" spans="8:10" ht="12.75">
      <c r="H87" s="38"/>
      <c r="J87" s="47"/>
    </row>
    <row r="88" spans="8:10" ht="12.75">
      <c r="H88" s="38"/>
      <c r="J88" s="47"/>
    </row>
    <row r="89" spans="8:10" ht="12.75">
      <c r="H89" s="38"/>
      <c r="J89" s="47"/>
    </row>
    <row r="90" spans="8:10" ht="12.75">
      <c r="H90" s="38"/>
      <c r="J90" s="47"/>
    </row>
    <row r="91" spans="8:10" ht="12.75">
      <c r="H91" s="38"/>
      <c r="J91" s="47"/>
    </row>
    <row r="92" spans="8:10" ht="12.75">
      <c r="H92" s="38"/>
      <c r="J92" s="47"/>
    </row>
    <row r="93" spans="8:10" ht="12.75">
      <c r="H93" s="38"/>
      <c r="J93" s="47"/>
    </row>
    <row r="94" spans="8:10" ht="12.75">
      <c r="H94" s="38"/>
      <c r="J94" s="47"/>
    </row>
    <row r="95" spans="8:10" ht="12.75">
      <c r="H95" s="38"/>
      <c r="J95" s="47"/>
    </row>
    <row r="96" spans="8:10" ht="12.75">
      <c r="H96" s="38"/>
      <c r="J96" s="47"/>
    </row>
    <row r="97" spans="8:10" ht="12.75">
      <c r="H97" s="38"/>
      <c r="J97" s="47"/>
    </row>
    <row r="98" spans="8:10" ht="12.75">
      <c r="H98" s="38"/>
      <c r="J98" s="47"/>
    </row>
    <row r="99" spans="8:10" ht="12.75">
      <c r="H99" s="38"/>
      <c r="J99" s="47"/>
    </row>
    <row r="100" spans="8:10" ht="12.75">
      <c r="H100" s="38"/>
      <c r="J100" s="47"/>
    </row>
    <row r="101" spans="8:10" ht="12.75">
      <c r="H101" s="38"/>
      <c r="J101" s="47"/>
    </row>
    <row r="102" spans="8:10" ht="12.75">
      <c r="H102" s="38"/>
      <c r="J102" s="47"/>
    </row>
    <row r="103" spans="8:10" ht="12.75">
      <c r="H103" s="38"/>
      <c r="J103" s="47"/>
    </row>
    <row r="104" spans="8:10" ht="12.75">
      <c r="H104" s="38"/>
      <c r="J104" s="47"/>
    </row>
    <row r="105" spans="8:10" ht="12.75">
      <c r="H105" s="38"/>
      <c r="J105" s="47"/>
    </row>
    <row r="106" spans="8:10" ht="12.75">
      <c r="H106" s="38"/>
      <c r="J106" s="47"/>
    </row>
    <row r="107" spans="8:10" ht="12.75">
      <c r="H107" s="38"/>
      <c r="J107" s="47"/>
    </row>
    <row r="108" ht="12.75">
      <c r="J108" s="47"/>
    </row>
    <row r="109" ht="12.75">
      <c r="J109" s="47"/>
    </row>
    <row r="110" ht="12.75">
      <c r="J110" s="47"/>
    </row>
    <row r="111" ht="12.75">
      <c r="J111" s="47"/>
    </row>
    <row r="112" ht="12.75">
      <c r="J112" s="47"/>
    </row>
    <row r="113" ht="12.75">
      <c r="J113" s="47"/>
    </row>
    <row r="114" ht="12.75">
      <c r="J114" s="47"/>
    </row>
    <row r="115" ht="12.75">
      <c r="J115" s="47"/>
    </row>
    <row r="116" ht="12.75">
      <c r="J116" s="47"/>
    </row>
    <row r="117" ht="12.75">
      <c r="J117" s="47"/>
    </row>
    <row r="118" ht="12.75">
      <c r="J118" s="47"/>
    </row>
    <row r="119" ht="12.75">
      <c r="J119" s="47"/>
    </row>
    <row r="120" ht="12.75">
      <c r="J120" s="47"/>
    </row>
    <row r="121" ht="12.75">
      <c r="J121" s="47"/>
    </row>
    <row r="122" ht="12.75">
      <c r="J122" s="47"/>
    </row>
    <row r="123" ht="12.75">
      <c r="J123" s="47"/>
    </row>
    <row r="124" ht="12.75">
      <c r="J124" s="47"/>
    </row>
    <row r="125" ht="12.75">
      <c r="J125" s="47"/>
    </row>
    <row r="126" ht="12.75">
      <c r="J126" s="47"/>
    </row>
    <row r="127" ht="12.75">
      <c r="J127" s="47"/>
    </row>
    <row r="128" ht="12.75">
      <c r="J128" s="47"/>
    </row>
    <row r="129" ht="12.75">
      <c r="J129" s="47"/>
    </row>
    <row r="130" ht="12.75">
      <c r="J130" s="47"/>
    </row>
    <row r="131" ht="12.75">
      <c r="J131" s="47"/>
    </row>
    <row r="132" ht="12.75">
      <c r="J132" s="47"/>
    </row>
    <row r="133" ht="12.75">
      <c r="J133" s="47"/>
    </row>
    <row r="134" ht="12.75">
      <c r="J134" s="47"/>
    </row>
    <row r="135" ht="12.75">
      <c r="J135" s="47"/>
    </row>
    <row r="136" ht="12.75">
      <c r="J136" s="47"/>
    </row>
    <row r="137" ht="12.75">
      <c r="J137" s="47"/>
    </row>
    <row r="138" ht="12.75">
      <c r="J138" s="47"/>
    </row>
    <row r="139" ht="12.75">
      <c r="J139" s="47"/>
    </row>
    <row r="140" ht="12.75">
      <c r="J140" s="47"/>
    </row>
    <row r="141" ht="12.75">
      <c r="J141" s="47"/>
    </row>
    <row r="142" ht="12.75">
      <c r="J142" s="47"/>
    </row>
    <row r="143" ht="12.75">
      <c r="J143" s="47"/>
    </row>
    <row r="144" ht="12.75">
      <c r="J144" s="47"/>
    </row>
    <row r="145" ht="12.75">
      <c r="J145" s="47"/>
    </row>
    <row r="146" ht="12.75">
      <c r="J146" s="47"/>
    </row>
    <row r="147" ht="12.75">
      <c r="J147" s="47"/>
    </row>
    <row r="148" ht="12.75">
      <c r="J148" s="47"/>
    </row>
    <row r="149" ht="12.75">
      <c r="J149" s="47"/>
    </row>
    <row r="150" ht="12.75">
      <c r="J150" s="47"/>
    </row>
    <row r="151" ht="12.75">
      <c r="J151" s="47"/>
    </row>
    <row r="152" ht="12.75">
      <c r="J152" s="47"/>
    </row>
    <row r="153" ht="12.75">
      <c r="J153" s="47"/>
    </row>
    <row r="154" ht="12.75">
      <c r="J154" s="47"/>
    </row>
    <row r="155" ht="12.75">
      <c r="J155" s="47"/>
    </row>
    <row r="156" ht="12.75">
      <c r="J156" s="47"/>
    </row>
    <row r="157" ht="12.75">
      <c r="J157" s="47"/>
    </row>
    <row r="158" ht="12.75">
      <c r="J158" s="47"/>
    </row>
    <row r="159" ht="12.75">
      <c r="J159" s="47"/>
    </row>
    <row r="160" ht="12.75">
      <c r="J160" s="47"/>
    </row>
    <row r="161" ht="12.75">
      <c r="J161" s="47"/>
    </row>
    <row r="162" ht="12.75">
      <c r="J162" s="47"/>
    </row>
    <row r="163" ht="12.75">
      <c r="J163" s="47"/>
    </row>
    <row r="164" ht="12.75">
      <c r="J164" s="47"/>
    </row>
    <row r="165" ht="12.75">
      <c r="J165" s="47"/>
    </row>
    <row r="166" ht="12.75">
      <c r="J166" s="47"/>
    </row>
    <row r="167" ht="12.75">
      <c r="J167" s="47"/>
    </row>
    <row r="168" ht="12.75">
      <c r="J168" s="47"/>
    </row>
    <row r="169" ht="12.75">
      <c r="J169" s="47"/>
    </row>
    <row r="170" ht="12.75">
      <c r="J170" s="47"/>
    </row>
    <row r="171" ht="12.75">
      <c r="J171" s="47"/>
    </row>
    <row r="172" ht="12.75">
      <c r="J172" s="47"/>
    </row>
    <row r="173" ht="12.75">
      <c r="J173" s="47"/>
    </row>
    <row r="174" ht="12.75">
      <c r="J174" s="47"/>
    </row>
    <row r="175" ht="12.75">
      <c r="J175" s="47"/>
    </row>
    <row r="176" ht="12.75">
      <c r="J176" s="47"/>
    </row>
    <row r="177" ht="12.75">
      <c r="J177" s="47"/>
    </row>
    <row r="178" ht="12.75">
      <c r="J178" s="47"/>
    </row>
    <row r="179" ht="12.75">
      <c r="J179" s="47"/>
    </row>
  </sheetData>
  <printOptions/>
  <pageMargins left="0.7086614173228347" right="0.5118110236220472" top="0.3937007874015748" bottom="0.275590551181102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73"/>
  <sheetViews>
    <sheetView workbookViewId="0" topLeftCell="A47">
      <selection activeCell="A50" sqref="A50"/>
    </sheetView>
  </sheetViews>
  <sheetFormatPr defaultColWidth="9.140625" defaultRowHeight="12.75"/>
  <cols>
    <col min="5" max="5" width="12.57421875" style="0" customWidth="1"/>
    <col min="6" max="6" width="8.00390625" style="0" customWidth="1"/>
    <col min="7" max="7" width="14.140625" style="0" customWidth="1"/>
    <col min="8" max="8" width="7.7109375" style="0" customWidth="1"/>
    <col min="9" max="9" width="11.00390625" style="0" customWidth="1"/>
  </cols>
  <sheetData>
    <row r="3" spans="1:6" ht="17.25">
      <c r="A3" s="2" t="s">
        <v>24</v>
      </c>
      <c r="B3" s="2"/>
      <c r="C3" s="2"/>
      <c r="D3" s="2"/>
      <c r="E3" s="2"/>
      <c r="F3" s="2"/>
    </row>
    <row r="5" spans="1:6" ht="12.75">
      <c r="A5" s="1" t="s">
        <v>0</v>
      </c>
      <c r="B5" s="1"/>
      <c r="C5" s="1"/>
      <c r="D5" s="1"/>
      <c r="E5" s="1"/>
      <c r="F5" s="1"/>
    </row>
    <row r="6" spans="1:6" ht="12.75">
      <c r="A6" s="1" t="s">
        <v>115</v>
      </c>
      <c r="B6" s="1"/>
      <c r="C6" s="1"/>
      <c r="D6" s="1"/>
      <c r="E6" s="1"/>
      <c r="F6" s="1"/>
    </row>
    <row r="7" ht="12.75">
      <c r="A7" s="1" t="s">
        <v>1</v>
      </c>
    </row>
    <row r="9" ht="12.75">
      <c r="A9" s="1" t="s">
        <v>52</v>
      </c>
    </row>
    <row r="10" ht="12.75">
      <c r="A10" s="1" t="s">
        <v>116</v>
      </c>
    </row>
    <row r="13" spans="5:9" ht="12.75">
      <c r="E13" s="28" t="s">
        <v>56</v>
      </c>
      <c r="F13" s="28"/>
      <c r="G13" s="28" t="s">
        <v>54</v>
      </c>
      <c r="H13" s="28"/>
      <c r="I13" s="28" t="s">
        <v>23</v>
      </c>
    </row>
    <row r="14" spans="5:9" ht="12.75">
      <c r="E14" s="28" t="s">
        <v>57</v>
      </c>
      <c r="F14" s="28"/>
      <c r="G14" s="28" t="s">
        <v>55</v>
      </c>
      <c r="H14" s="28"/>
      <c r="I14" s="28" t="s">
        <v>53</v>
      </c>
    </row>
    <row r="15" spans="5:9" ht="12.75">
      <c r="E15" s="28" t="s">
        <v>6</v>
      </c>
      <c r="F15" s="28"/>
      <c r="G15" s="28" t="s">
        <v>6</v>
      </c>
      <c r="H15" s="28"/>
      <c r="I15" s="28" t="s">
        <v>6</v>
      </c>
    </row>
    <row r="16" spans="5:9" ht="12.75">
      <c r="E16" s="28"/>
      <c r="F16" s="28"/>
      <c r="G16" s="28"/>
      <c r="H16" s="28"/>
      <c r="I16" s="28"/>
    </row>
    <row r="17" spans="1:2" ht="12.75">
      <c r="A17" s="1" t="s">
        <v>106</v>
      </c>
      <c r="B17" s="1"/>
    </row>
    <row r="18" spans="1:3" ht="12.75">
      <c r="A18" s="23" t="s">
        <v>124</v>
      </c>
      <c r="B18" s="23"/>
      <c r="C18" s="23"/>
    </row>
    <row r="20" spans="1:9" ht="12.75">
      <c r="A20" t="s">
        <v>126</v>
      </c>
      <c r="E20" s="12">
        <v>82046</v>
      </c>
      <c r="F20" s="12"/>
      <c r="G20" s="12">
        <v>16218</v>
      </c>
      <c r="H20" s="12"/>
      <c r="I20" s="12">
        <f>SUM(E20:G20)</f>
        <v>98264</v>
      </c>
    </row>
    <row r="21" spans="5:9" ht="12.75">
      <c r="E21" s="12"/>
      <c r="F21" s="12"/>
      <c r="G21" s="12"/>
      <c r="H21" s="12"/>
      <c r="I21" s="12"/>
    </row>
    <row r="22" spans="1:9" ht="12.75">
      <c r="A22" t="s">
        <v>58</v>
      </c>
      <c r="E22" s="12">
        <v>0</v>
      </c>
      <c r="F22" s="12"/>
      <c r="G22" s="11">
        <v>1007</v>
      </c>
      <c r="H22" s="12"/>
      <c r="I22" s="11">
        <f>SUM(E22:G22)</f>
        <v>1007</v>
      </c>
    </row>
    <row r="23" spans="5:9" ht="12.75">
      <c r="E23" s="12"/>
      <c r="F23" s="12"/>
      <c r="G23" s="12"/>
      <c r="H23" s="12"/>
      <c r="I23" s="12"/>
    </row>
    <row r="24" spans="1:9" ht="12.75">
      <c r="A24" t="s">
        <v>99</v>
      </c>
      <c r="E24" s="12">
        <v>0</v>
      </c>
      <c r="F24" s="12"/>
      <c r="G24" s="16">
        <v>0</v>
      </c>
      <c r="H24" s="41"/>
      <c r="I24" s="16">
        <f>SUM(G24:H24)</f>
        <v>0</v>
      </c>
    </row>
    <row r="25" spans="5:9" ht="12.75">
      <c r="E25" s="10"/>
      <c r="F25" s="10"/>
      <c r="G25" s="10"/>
      <c r="H25" s="10"/>
      <c r="I25" s="10"/>
    </row>
    <row r="26" spans="5:9" ht="12.75">
      <c r="E26" s="5"/>
      <c r="F26" s="5"/>
      <c r="G26" s="5"/>
      <c r="H26" s="5"/>
      <c r="I26" s="5"/>
    </row>
    <row r="27" spans="1:9" ht="13.5" thickBot="1">
      <c r="A27" t="s">
        <v>127</v>
      </c>
      <c r="E27" s="24">
        <f>SUM(E20:E24)</f>
        <v>82046</v>
      </c>
      <c r="F27" s="5"/>
      <c r="G27" s="24">
        <f>SUM(G20+G22+G24)</f>
        <v>17225</v>
      </c>
      <c r="H27" s="5"/>
      <c r="I27" s="24">
        <f>SUM(I20+I22+I24)</f>
        <v>99271</v>
      </c>
    </row>
    <row r="28" spans="5:9" ht="12.75">
      <c r="E28" s="5"/>
      <c r="F28" s="5"/>
      <c r="G28" s="5"/>
      <c r="H28" s="5"/>
      <c r="I28" s="5"/>
    </row>
    <row r="29" spans="5:9" ht="12.75">
      <c r="E29" s="5"/>
      <c r="F29" s="5"/>
      <c r="G29" s="5"/>
      <c r="H29" s="5"/>
      <c r="I29" s="5"/>
    </row>
    <row r="30" spans="5:9" ht="12.75">
      <c r="E30" s="5"/>
      <c r="F30" s="5"/>
      <c r="G30" s="5"/>
      <c r="H30" s="5"/>
      <c r="I30" s="5"/>
    </row>
    <row r="32" spans="1:2" ht="12.75">
      <c r="A32" s="1" t="s">
        <v>106</v>
      </c>
      <c r="B32" s="1"/>
    </row>
    <row r="33" spans="1:3" ht="12.75">
      <c r="A33" s="23" t="s">
        <v>107</v>
      </c>
      <c r="B33" s="23"/>
      <c r="C33" s="23"/>
    </row>
    <row r="35" spans="1:9" ht="12.75">
      <c r="A35" t="s">
        <v>108</v>
      </c>
      <c r="E35" s="12">
        <v>82046</v>
      </c>
      <c r="F35" s="12"/>
      <c r="G35" s="12">
        <v>12284</v>
      </c>
      <c r="H35" s="12"/>
      <c r="I35" s="12">
        <f>SUM(E35:G35)</f>
        <v>94330</v>
      </c>
    </row>
    <row r="36" spans="5:9" ht="12.75">
      <c r="E36" s="12"/>
      <c r="F36" s="12"/>
      <c r="G36" s="12"/>
      <c r="H36" s="12"/>
      <c r="I36" s="12"/>
    </row>
    <row r="37" spans="1:9" ht="12.75">
      <c r="A37" t="s">
        <v>58</v>
      </c>
      <c r="E37" s="12">
        <v>0</v>
      </c>
      <c r="F37" s="12"/>
      <c r="G37" s="51">
        <v>2446</v>
      </c>
      <c r="H37" s="12"/>
      <c r="I37" s="51">
        <f>SUM(E37:G37)</f>
        <v>2446</v>
      </c>
    </row>
    <row r="38" spans="5:9" ht="12.75">
      <c r="E38" s="12"/>
      <c r="F38" s="12"/>
      <c r="G38" s="12"/>
      <c r="H38" s="12"/>
      <c r="I38" s="12"/>
    </row>
    <row r="39" spans="1:9" ht="12.75">
      <c r="A39" t="s">
        <v>99</v>
      </c>
      <c r="E39" s="12">
        <v>0</v>
      </c>
      <c r="F39" s="12"/>
      <c r="G39" s="16">
        <v>0</v>
      </c>
      <c r="H39" s="41"/>
      <c r="I39" s="16">
        <f>SUM(G39:H39)</f>
        <v>0</v>
      </c>
    </row>
    <row r="40" spans="5:9" ht="12.75">
      <c r="E40" s="10"/>
      <c r="F40" s="10"/>
      <c r="G40" s="10"/>
      <c r="H40" s="10"/>
      <c r="I40" s="10"/>
    </row>
    <row r="41" spans="5:9" ht="12.75">
      <c r="E41" s="5"/>
      <c r="F41" s="5"/>
      <c r="G41" s="5"/>
      <c r="H41" s="5"/>
      <c r="I41" s="5"/>
    </row>
    <row r="42" spans="1:9" ht="13.5" thickBot="1">
      <c r="A42" t="s">
        <v>125</v>
      </c>
      <c r="E42" s="24">
        <f>SUM(E35:E39)</f>
        <v>82046</v>
      </c>
      <c r="F42" s="5"/>
      <c r="G42" s="24">
        <f>SUM(G35+G37+G39)</f>
        <v>14730</v>
      </c>
      <c r="H42" s="5"/>
      <c r="I42" s="24">
        <f>SUM(I35+I37+I39)</f>
        <v>96776</v>
      </c>
    </row>
    <row r="43" spans="5:9" ht="12.75">
      <c r="E43" s="52"/>
      <c r="F43" s="5"/>
      <c r="G43" s="52"/>
      <c r="H43" s="5"/>
      <c r="I43" s="52"/>
    </row>
    <row r="44" spans="5:9" ht="12.75">
      <c r="E44" s="52"/>
      <c r="F44" s="5"/>
      <c r="G44" s="52"/>
      <c r="H44" s="5"/>
      <c r="I44" s="52"/>
    </row>
    <row r="46" spans="1:9" ht="12.75">
      <c r="A46" s="1" t="s">
        <v>23</v>
      </c>
      <c r="E46" s="5"/>
      <c r="F46" s="5"/>
      <c r="G46" s="5"/>
      <c r="H46" s="5"/>
      <c r="I46" s="5"/>
    </row>
    <row r="47" spans="1:9" ht="12.75">
      <c r="A47" s="1" t="s">
        <v>23</v>
      </c>
      <c r="E47" s="5"/>
      <c r="F47" s="5"/>
      <c r="G47" s="5"/>
      <c r="H47" s="5"/>
      <c r="I47" s="5"/>
    </row>
    <row r="48" spans="1:9" ht="12.75">
      <c r="A48" s="1" t="s">
        <v>101</v>
      </c>
      <c r="B48" s="1"/>
      <c r="C48" s="1"/>
      <c r="D48" s="1"/>
      <c r="E48" s="7"/>
      <c r="F48" s="7"/>
      <c r="G48" s="5"/>
      <c r="H48" s="5"/>
      <c r="I48" s="5"/>
    </row>
    <row r="49" spans="1:9" ht="12.75">
      <c r="A49" s="1" t="s">
        <v>130</v>
      </c>
      <c r="B49" s="1"/>
      <c r="C49" s="1"/>
      <c r="D49" s="1"/>
      <c r="E49" s="7"/>
      <c r="F49" s="7"/>
      <c r="G49" s="5"/>
      <c r="H49" s="5"/>
      <c r="I49" s="5"/>
    </row>
    <row r="50" spans="5:9" ht="12.75">
      <c r="E50" s="5"/>
      <c r="F50" s="5"/>
      <c r="G50" s="5"/>
      <c r="H50" s="5"/>
      <c r="I50" s="5"/>
    </row>
    <row r="51" spans="5:9" ht="12.75">
      <c r="E51" s="5"/>
      <c r="F51" s="5"/>
      <c r="G51" s="5"/>
      <c r="H51" s="5"/>
      <c r="I51" s="5"/>
    </row>
    <row r="52" spans="5:9" ht="12.75">
      <c r="E52" s="5"/>
      <c r="F52" s="5"/>
      <c r="G52" s="5"/>
      <c r="H52" s="5"/>
      <c r="I52" s="5"/>
    </row>
    <row r="53" spans="5:9" ht="12.75">
      <c r="E53" s="5"/>
      <c r="F53" s="5"/>
      <c r="G53" s="5"/>
      <c r="H53" s="5"/>
      <c r="I53" s="5"/>
    </row>
    <row r="54" spans="5:9" ht="12.75">
      <c r="E54" s="5"/>
      <c r="F54" s="5"/>
      <c r="G54" s="5"/>
      <c r="H54" s="5"/>
      <c r="I54" s="5"/>
    </row>
    <row r="55" spans="5:9" ht="12.75">
      <c r="E55" s="5"/>
      <c r="F55" s="5"/>
      <c r="G55" s="5"/>
      <c r="H55" s="5"/>
      <c r="I55" s="5"/>
    </row>
    <row r="56" spans="5:9" ht="12.75">
      <c r="E56" s="5"/>
      <c r="F56" s="5"/>
      <c r="G56" s="5"/>
      <c r="H56" s="5"/>
      <c r="I56" s="5"/>
    </row>
    <row r="57" spans="5:9" ht="12.75">
      <c r="E57" s="5"/>
      <c r="F57" s="5"/>
      <c r="G57" s="5"/>
      <c r="H57" s="5"/>
      <c r="I57" s="5"/>
    </row>
    <row r="58" spans="5:9" ht="12.75">
      <c r="E58" s="5"/>
      <c r="F58" s="5"/>
      <c r="G58" s="5"/>
      <c r="H58" s="5"/>
      <c r="I58" s="5"/>
    </row>
    <row r="59" spans="5:9" ht="12.75">
      <c r="E59" s="5"/>
      <c r="F59" s="5"/>
      <c r="G59" s="5"/>
      <c r="H59" s="5"/>
      <c r="I59" s="5"/>
    </row>
    <row r="60" spans="5:9" ht="12.75">
      <c r="E60" s="5"/>
      <c r="F60" s="5"/>
      <c r="G60" s="5"/>
      <c r="H60" s="5"/>
      <c r="I60" s="5"/>
    </row>
    <row r="61" spans="5:9" ht="12.75">
      <c r="E61" s="5"/>
      <c r="F61" s="5"/>
      <c r="G61" s="5"/>
      <c r="H61" s="5"/>
      <c r="I61" s="5"/>
    </row>
    <row r="62" spans="5:9" ht="12.75">
      <c r="E62" s="5"/>
      <c r="F62" s="5"/>
      <c r="G62" s="5"/>
      <c r="H62" s="5"/>
      <c r="I62" s="5"/>
    </row>
    <row r="63" spans="5:9" ht="12.75">
      <c r="E63" s="5"/>
      <c r="F63" s="5"/>
      <c r="G63" s="5"/>
      <c r="H63" s="5"/>
      <c r="I63" s="5"/>
    </row>
    <row r="64" spans="5:9" ht="12.75">
      <c r="E64" s="5"/>
      <c r="F64" s="5"/>
      <c r="G64" s="5"/>
      <c r="H64" s="5"/>
      <c r="I64" s="5"/>
    </row>
    <row r="65" spans="5:9" ht="12.75">
      <c r="E65" s="5"/>
      <c r="F65" s="5"/>
      <c r="G65" s="5"/>
      <c r="H65" s="5"/>
      <c r="I65" s="5"/>
    </row>
    <row r="66" spans="5:9" ht="12.75">
      <c r="E66" s="5"/>
      <c r="F66" s="5"/>
      <c r="G66" s="5"/>
      <c r="H66" s="5"/>
      <c r="I66" s="5"/>
    </row>
    <row r="67" spans="5:9" ht="12.75">
      <c r="E67" s="5"/>
      <c r="F67" s="5"/>
      <c r="G67" s="5"/>
      <c r="H67" s="5"/>
      <c r="I67" s="5"/>
    </row>
    <row r="68" spans="5:9" ht="12.75">
      <c r="E68" s="5"/>
      <c r="F68" s="5"/>
      <c r="G68" s="5"/>
      <c r="H68" s="5"/>
      <c r="I68" s="5"/>
    </row>
    <row r="69" spans="5:9" ht="12.75">
      <c r="E69" s="5"/>
      <c r="F69" s="5"/>
      <c r="G69" s="5"/>
      <c r="H69" s="5"/>
      <c r="I69" s="5"/>
    </row>
    <row r="70" spans="5:9" ht="12.75">
      <c r="E70" s="5"/>
      <c r="F70" s="5"/>
      <c r="G70" s="5"/>
      <c r="H70" s="5"/>
      <c r="I70" s="5"/>
    </row>
    <row r="71" spans="5:9" ht="12.75">
      <c r="E71" s="5"/>
      <c r="F71" s="5"/>
      <c r="G71" s="5"/>
      <c r="H71" s="5"/>
      <c r="I71" s="5"/>
    </row>
    <row r="72" spans="5:9" ht="12.75">
      <c r="E72" s="5"/>
      <c r="F72" s="5"/>
      <c r="G72" s="5"/>
      <c r="H72" s="5"/>
      <c r="I72" s="5"/>
    </row>
    <row r="73" spans="5:9" ht="12.75">
      <c r="E73" s="5"/>
      <c r="F73" s="5"/>
      <c r="G73" s="5"/>
      <c r="H73" s="5"/>
      <c r="I73" s="5"/>
    </row>
  </sheetData>
  <printOptions/>
  <pageMargins left="0.708661417322834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2005-05-14T07:51:28Z</cp:lastPrinted>
  <dcterms:created xsi:type="dcterms:W3CDTF">2002-11-15T09:17:45Z</dcterms:created>
  <dcterms:modified xsi:type="dcterms:W3CDTF">2005-05-27T02:37:36Z</dcterms:modified>
  <cp:category/>
  <cp:version/>
  <cp:contentType/>
  <cp:contentStatus/>
</cp:coreProperties>
</file>